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ranfield-my.sharepoint.com/personal/gareth_t_hall_cranfield_ac_uk/Documents/Microsoft Teams Chat Files/"/>
    </mc:Choice>
  </mc:AlternateContent>
  <xr:revisionPtr revIDLastSave="41" documentId="8_{EBBA5724-078B-410C-A20C-1306E36A832E}" xr6:coauthVersionLast="47" xr6:coauthVersionMax="47" xr10:uidLastSave="{7EB24C72-BD30-4CBB-8D91-085DAC2A72E7}"/>
  <bookViews>
    <workbookView xWindow="28680" yWindow="-120" windowWidth="29040" windowHeight="15720" firstSheet="2" activeTab="8" xr2:uid="{00000000-000D-0000-FFFF-FFFF00000000}"/>
  </bookViews>
  <sheets>
    <sheet name="Dashboard" sheetId="1" r:id="rId1"/>
    <sheet name="Monthly Budget" sheetId="2" r:id="rId2"/>
    <sheet name="Income Tracker" sheetId="3" r:id="rId3"/>
    <sheet name="Expense Tracker" sheetId="4" r:id="rId4"/>
    <sheet name="Savings Goals" sheetId="5" r:id="rId5"/>
    <sheet name="Subscriptions" sheetId="6" r:id="rId6"/>
    <sheet name="Student Loan" sheetId="7" r:id="rId7"/>
    <sheet name="Post-Graduation Planning" sheetId="8" r:id="rId8"/>
    <sheet name="International Students"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9" l="1"/>
  <c r="B16" i="9"/>
  <c r="B17" i="6"/>
  <c r="C15" i="6"/>
  <c r="C14" i="6"/>
  <c r="C13" i="6"/>
  <c r="C12" i="6"/>
  <c r="C11" i="6"/>
  <c r="C10" i="6"/>
  <c r="C9" i="6"/>
  <c r="C8" i="6"/>
  <c r="C7" i="6"/>
  <c r="C6" i="6"/>
  <c r="C5" i="6"/>
  <c r="C4" i="6"/>
  <c r="C17" i="6" s="1"/>
  <c r="D10" i="5"/>
  <c r="D9" i="5"/>
  <c r="D8" i="5"/>
  <c r="D7" i="5"/>
  <c r="D6" i="5"/>
  <c r="D5" i="5"/>
  <c r="D4" i="5"/>
  <c r="E104" i="4"/>
  <c r="D54" i="3"/>
  <c r="M54" i="2"/>
  <c r="L54" i="2"/>
  <c r="K54" i="2"/>
  <c r="J54" i="2"/>
  <c r="L53" i="2"/>
  <c r="K53" i="2"/>
  <c r="L52" i="2"/>
  <c r="N50" i="2"/>
  <c r="M50" i="2"/>
  <c r="M53" i="2" s="1"/>
  <c r="L50" i="2"/>
  <c r="K50" i="2"/>
  <c r="J50" i="2"/>
  <c r="I50" i="2"/>
  <c r="H50" i="2"/>
  <c r="G50" i="2"/>
  <c r="F50" i="2"/>
  <c r="E50" i="2"/>
  <c r="D50" i="2"/>
  <c r="C50" i="2"/>
  <c r="O49" i="2"/>
  <c r="O48" i="2"/>
  <c r="O47" i="2"/>
  <c r="O46" i="2"/>
  <c r="N43" i="2"/>
  <c r="M43" i="2"/>
  <c r="L43" i="2"/>
  <c r="K43" i="2"/>
  <c r="J43" i="2"/>
  <c r="I43" i="2"/>
  <c r="I6" i="2" s="1"/>
  <c r="I7" i="2" s="1"/>
  <c r="H43" i="2"/>
  <c r="H6" i="2" s="1"/>
  <c r="G43" i="2"/>
  <c r="F43" i="2"/>
  <c r="E43" i="2"/>
  <c r="D43" i="2"/>
  <c r="C43" i="2"/>
  <c r="O43" i="2" s="1"/>
  <c r="O42" i="2"/>
  <c r="O41" i="2"/>
  <c r="O40" i="2"/>
  <c r="O39" i="2"/>
  <c r="O38" i="2"/>
  <c r="O37" i="2"/>
  <c r="O36" i="2"/>
  <c r="O35" i="2"/>
  <c r="O32" i="2"/>
  <c r="N32" i="2"/>
  <c r="N52" i="2" s="1"/>
  <c r="M32" i="2"/>
  <c r="L32" i="2"/>
  <c r="K32" i="2"/>
  <c r="K52" i="2" s="1"/>
  <c r="J32" i="2"/>
  <c r="J52" i="2" s="1"/>
  <c r="I32" i="2"/>
  <c r="H32" i="2"/>
  <c r="H52" i="2" s="1"/>
  <c r="G32" i="2"/>
  <c r="G52" i="2" s="1"/>
  <c r="F32" i="2"/>
  <c r="F52" i="2" s="1"/>
  <c r="E32" i="2"/>
  <c r="E52" i="2" s="1"/>
  <c r="D32" i="2"/>
  <c r="D52" i="2" s="1"/>
  <c r="C32" i="2"/>
  <c r="C52" i="2" s="1"/>
  <c r="O31" i="2"/>
  <c r="O30" i="2"/>
  <c r="O29" i="2"/>
  <c r="O28" i="2"/>
  <c r="O27" i="2"/>
  <c r="O26" i="2"/>
  <c r="O25" i="2"/>
  <c r="O24" i="2"/>
  <c r="O23" i="2"/>
  <c r="O22" i="2"/>
  <c r="O21" i="2"/>
  <c r="N18" i="2"/>
  <c r="N53" i="2" s="1"/>
  <c r="M18" i="2"/>
  <c r="L18" i="2"/>
  <c r="K18" i="2"/>
  <c r="J18" i="2"/>
  <c r="J53" i="2" s="1"/>
  <c r="I18" i="2"/>
  <c r="I54" i="2" s="1"/>
  <c r="H18" i="2"/>
  <c r="H54" i="2" s="1"/>
  <c r="G18" i="2"/>
  <c r="G54" i="2" s="1"/>
  <c r="F18" i="2"/>
  <c r="F54" i="2" s="1"/>
  <c r="E18" i="2"/>
  <c r="E53" i="2" s="1"/>
  <c r="D18" i="2"/>
  <c r="C18" i="2"/>
  <c r="O17" i="2"/>
  <c r="O16" i="2"/>
  <c r="O15" i="2"/>
  <c r="O14" i="2"/>
  <c r="O13" i="2"/>
  <c r="O12" i="2"/>
  <c r="O11" i="2"/>
  <c r="L6" i="2"/>
  <c r="K6" i="2"/>
  <c r="J6" i="2"/>
  <c r="N5" i="2"/>
  <c r="M5" i="2"/>
  <c r="L5" i="2"/>
  <c r="L7" i="2" s="1"/>
  <c r="K5" i="2"/>
  <c r="K7" i="2" s="1"/>
  <c r="J5" i="2"/>
  <c r="J7" i="2" s="1"/>
  <c r="I5" i="2"/>
  <c r="H5" i="2"/>
  <c r="H7" i="2" s="1"/>
  <c r="G5" i="2"/>
  <c r="F5" i="2"/>
  <c r="E5" i="2"/>
  <c r="D5" i="2"/>
  <c r="B10" i="1"/>
  <c r="O52" i="2" l="1"/>
  <c r="O50" i="2"/>
  <c r="C6" i="2"/>
  <c r="C53" i="2"/>
  <c r="C54" i="2" s="1"/>
  <c r="N54" i="2"/>
  <c r="D6" i="2"/>
  <c r="D7" i="2" s="1"/>
  <c r="D53" i="2"/>
  <c r="D54" i="2" s="1"/>
  <c r="F6" i="2"/>
  <c r="F7" i="2" s="1"/>
  <c r="F53" i="2"/>
  <c r="E54" i="2"/>
  <c r="M6" i="2"/>
  <c r="M7" i="2" s="1"/>
  <c r="N6" i="2"/>
  <c r="N7" i="2" s="1"/>
  <c r="G6" i="2"/>
  <c r="G7" i="2" s="1"/>
  <c r="G53" i="2"/>
  <c r="O18" i="2"/>
  <c r="M52" i="2"/>
  <c r="I52" i="2"/>
  <c r="H53" i="2"/>
  <c r="I53" i="2"/>
  <c r="E6" i="2"/>
  <c r="E7" i="2" s="1"/>
  <c r="O53" i="2" l="1"/>
  <c r="B8" i="1" s="1"/>
  <c r="B13" i="1"/>
  <c r="B7" i="1"/>
  <c r="B6" i="1"/>
  <c r="B17" i="1"/>
  <c r="B9" i="1"/>
  <c r="B16" i="1"/>
  <c r="B12" i="1"/>
  <c r="O54" i="2"/>
  <c r="B15" i="1"/>
  <c r="B11" i="1"/>
  <c r="C7" i="2"/>
  <c r="O6" i="2"/>
</calcChain>
</file>

<file path=xl/sharedStrings.xml><?xml version="1.0" encoding="utf-8"?>
<sst xmlns="http://schemas.openxmlformats.org/spreadsheetml/2006/main" count="282" uniqueCount="267">
  <si>
    <t>"Financial planning isn't about restricting yourself. It's about giving yourself the freedom to enjoy your journey as a student and the confidence to build the future you want." — Lakshmy Subramanian</t>
  </si>
  <si>
    <t>📊  KEY FINANCIAL METRICS</t>
  </si>
  <si>
    <t>• Build an emergency fund: unexpected expenses happen to everyone.</t>
  </si>
  <si>
    <t>• Distinguish needs vs. wants; review subscriptions regularly.</t>
  </si>
  <si>
    <t>• Beware lifestyle inflation: small daily buys (coffee, takeaways) add up fast.</t>
  </si>
  <si>
    <t>• Don't overestimate part-time earnings vs. study commitments.</t>
  </si>
  <si>
    <t>• International students: watch currency fluctuations; batch larger transfers.</t>
  </si>
  <si>
    <t>⚖️  50/30/20 RULE CHECK</t>
  </si>
  <si>
    <t>• Budget for seasonal costs (winter clothing, heating).</t>
  </si>
  <si>
    <t>Needs ≤ 50% of income</t>
  </si>
  <si>
    <t>Wants ≤ 30% of income</t>
  </si>
  <si>
    <t>• Internships &amp; placements during study reduce post-graduation financial pressure.</t>
  </si>
  <si>
    <t>Savings ≥ 20% of income</t>
  </si>
  <si>
    <t>• Financial planning = freedom, not restriction.</t>
  </si>
  <si>
    <t>All students should map out ALL costs before term begins — both direct costs (rent, food, transport, utilities, course materials) and indirect costs (networking events, travel, healthcare, visa fees, relocation). Enter your predicted amounts in BLUE for each month. Formulas auto-calculate totals. Set your starting balance below and track actual spending alongside predictions.</t>
  </si>
  <si>
    <t>CATEGORY</t>
  </si>
  <si>
    <t>SEP</t>
  </si>
  <si>
    <t>OCT</t>
  </si>
  <si>
    <t>NOV</t>
  </si>
  <si>
    <t>DEC</t>
  </si>
  <si>
    <t>JAN</t>
  </si>
  <si>
    <t>FEB</t>
  </si>
  <si>
    <t>MAR</t>
  </si>
  <si>
    <t>APR</t>
  </si>
  <si>
    <t>MAY</t>
  </si>
  <si>
    <t>JUN</t>
  </si>
  <si>
    <t>JUL</t>
  </si>
  <si>
    <t>AUG</t>
  </si>
  <si>
    <t>ANNUAL TOTAL</t>
  </si>
  <si>
    <t>📈  SUMMARY</t>
  </si>
  <si>
    <t>Enter your opening balance for September</t>
  </si>
  <si>
    <t>Actual Ending Balance (£)</t>
  </si>
  <si>
    <t>Enter actual bank balance at month end</t>
  </si>
  <si>
    <t>💰  MONEY IN — INCOME SOURCES</t>
  </si>
  <si>
    <t>📝 Income Guidance</t>
  </si>
  <si>
    <t>Grant / Bursary / Scholarship</t>
  </si>
  <si>
    <t>Include regular transfers from home. International: consider currency risk.</t>
  </si>
  <si>
    <t>Include interest from savings accounts.</t>
  </si>
  <si>
    <t>Other Income 1</t>
  </si>
  <si>
    <t>E.g. freelance, tutoring, side projects</t>
  </si>
  <si>
    <t>Other Income 2</t>
  </si>
  <si>
    <t>E.g. rental income, investments</t>
  </si>
  <si>
    <t>TOTAL INCOME</t>
  </si>
  <si>
    <t>🏠  MONEY OUT — ESSENTIAL COSTS (NEEDS)</t>
  </si>
  <si>
    <t>📝 Needs Guidance</t>
  </si>
  <si>
    <t>Direct costs to plan before arrival:
• Accommodation &amp; deposit — book early, delays cost more
• Household bills (gas, electricity, internet, water, council tax if applicable)
• Groceries — cook at home where possible to reduce spending
• Transport (bus pass, train, cycling costs)
• International students: English language testing, visa costs, healthcare surcharge</t>
  </si>
  <si>
    <t>Rent / Accommodation</t>
  </si>
  <si>
    <t>Internet / Broadband</t>
  </si>
  <si>
    <t>Check if included in rent.</t>
  </si>
  <si>
    <t>Transport (Bus/Train/Cycling)</t>
  </si>
  <si>
    <t>Explore student railcard, bus passes and cycle schemes.</t>
  </si>
  <si>
    <t>Mobile Phone</t>
  </si>
  <si>
    <t>Healthcare / GP / Prescriptions</t>
  </si>
  <si>
    <t>NHS surcharge for international students applies at visa stage.</t>
  </si>
  <si>
    <t>Visa / Immigration Costs</t>
  </si>
  <si>
    <t>International students: include IHS surcharge, renewal fees.</t>
  </si>
  <si>
    <t>Course Materials / Books / Software</t>
  </si>
  <si>
    <t>Check library loans and second-hand options first.</t>
  </si>
  <si>
    <t>English Language Testing</t>
  </si>
  <si>
    <t>TOTAL ESSENTIAL (NEEDS)</t>
  </si>
  <si>
    <t>🛍️  MONEY OUT — LIFESTYLE &amp; LEISURE (WANTS)</t>
  </si>
  <si>
    <t>Going Out / Socialising</t>
  </si>
  <si>
    <t>Cooking at home is one of the biggest savings opportunities.</t>
  </si>
  <si>
    <t>Consider charity shops, student discounts, second-hand platforms.</t>
  </si>
  <si>
    <t>Subscriptions (Streaming etc.)</t>
  </si>
  <si>
    <t>List individually on Subscriptions sheet. Review quarterly.</t>
  </si>
  <si>
    <t>Include gym, clubs, equipment costs.</t>
  </si>
  <si>
    <t>Budget for birthdays, celebrations and giving.</t>
  </si>
  <si>
    <t>TOTAL LIFESTYLE (WANTS)</t>
  </si>
  <si>
    <t>💳  SAVINGS &amp; FINANCIAL RESILIENCE</t>
  </si>
  <si>
    <t>If fees are paid in instalments, reserve monthly.</t>
  </si>
  <si>
    <t>TOTAL SAVINGS</t>
  </si>
  <si>
    <t>📊  GRAND TOTALS</t>
  </si>
  <si>
    <t>TOTAL EXPENSES</t>
  </si>
  <si>
    <t>INCOME MINUS EXPENSES</t>
  </si>
  <si>
    <t>MONTHLY SAVINGS RATE %</t>
  </si>
  <si>
    <t>Date</t>
  </si>
  <si>
    <t>Source / Description</t>
  </si>
  <si>
    <t>Category</t>
  </si>
  <si>
    <t>Amount (£)</t>
  </si>
  <si>
    <t>Notes</t>
  </si>
  <si>
    <t>TOTAL</t>
  </si>
  <si>
    <t>Description</t>
  </si>
  <si>
    <t>Sub-category</t>
  </si>
  <si>
    <t>Savings Goal</t>
  </si>
  <si>
    <t>Target (£)</t>
  </si>
  <si>
    <t>Current Saved (£)</t>
  </si>
  <si>
    <t>Progress %</t>
  </si>
  <si>
    <t>Notes / Deadline</t>
  </si>
  <si>
    <t>Term Break / Holiday Fund</t>
  </si>
  <si>
    <t>Budget separately for breaks — they spike costs</t>
  </si>
  <si>
    <t>Technology / Equipment</t>
  </si>
  <si>
    <t>Laptop, software, study tools</t>
  </si>
  <si>
    <t>Relocation Fund (post-graduation)</t>
  </si>
  <si>
    <t>Service</t>
  </si>
  <si>
    <t>Monthly Cost (£)</t>
  </si>
  <si>
    <t>Annual Cost (£)</t>
  </si>
  <si>
    <t>Renewal Date</t>
  </si>
  <si>
    <t>Student Discount?</t>
  </si>
  <si>
    <t>Netflix</t>
  </si>
  <si>
    <t>Spotify / Apple Music</t>
  </si>
  <si>
    <t>Amazon Prime</t>
  </si>
  <si>
    <t>Disney+</t>
  </si>
  <si>
    <t>Microsoft 365</t>
  </si>
  <si>
    <t>Adobe Creative Cloud</t>
  </si>
  <si>
    <t>VPN</t>
  </si>
  <si>
    <t>News / Magazines</t>
  </si>
  <si>
    <t>Other 1</t>
  </si>
  <si>
    <t>Other 2</t>
  </si>
  <si>
    <t>TOTAL MONTHLY SUBSCRIPTIONS</t>
  </si>
  <si>
    <t>🎓  Student Loan &amp; Debt Awareness</t>
  </si>
  <si>
    <t>Loan Type / Provider</t>
  </si>
  <si>
    <t>e.g. Student Finance England, private lender</t>
  </si>
  <si>
    <t>Total borrowed at start of study</t>
  </si>
  <si>
    <t>If currently repaying</t>
  </si>
  <si>
    <t>Income above which repayments start — check gov.uk</t>
  </si>
  <si>
    <t>e.g. write-off date, income-contingent details</t>
  </si>
  <si>
    <t>• Debt affects your perceived financial freedom; plan around it early rather than discovering it post-graduation.</t>
  </si>
  <si>
    <t>• International students: understand visa financial requirements alongside any loan obligations.</t>
  </si>
  <si>
    <t>PLANNING AREA</t>
  </si>
  <si>
    <t>TARGET / AMOUNT (£)</t>
  </si>
  <si>
    <t>STATUS</t>
  </si>
  <si>
    <t>NOTES / LAKSHMY'S GUIDANCE</t>
  </si>
  <si>
    <t>Not started</t>
  </si>
  <si>
    <t>Budget for new accommodation deposit + transport</t>
  </si>
  <si>
    <t>Professional Networking Events Budget (£)</t>
  </si>
  <si>
    <t>Indirect cost students often overlook</t>
  </si>
  <si>
    <t>Professional profiles support job search</t>
  </si>
  <si>
    <t>Research typical starting salaries in your field</t>
  </si>
  <si>
    <t>Factor into salary negotiation</t>
  </si>
  <si>
    <t>COST ITEM</t>
  </si>
  <si>
    <t>BUDGETED (£)</t>
  </si>
  <si>
    <t>ACTUAL (£)</t>
  </si>
  <si>
    <t>Plan timing and budget well before application</t>
  </si>
  <si>
    <t>Flight / Travel to UK (Initial)</t>
  </si>
  <si>
    <t>Consider what to ship vs. what to buy in the UK</t>
  </si>
  <si>
    <t>Build a buffer for exchange rate swings</t>
  </si>
  <si>
    <t>Healthcare / Prescriptions (beyond NHS surcharge)</t>
  </si>
  <si>
    <t>Understand NHS entitlements vs. costs</t>
  </si>
  <si>
    <t>Plan and budget for the Graduate Route or next visa</t>
  </si>
  <si>
    <t>Often forgotten until too late — plan ahead</t>
  </si>
  <si>
    <t>TOTAL INTERNATIONAL ADDITIONAL COSTS</t>
  </si>
  <si>
    <t>Enter termly amounts averaged across months.Budget loan as if it's your only source.</t>
  </si>
  <si>
    <t>Be realistic. Try to no overestimate earnings vs. study load.</t>
  </si>
  <si>
    <t>Arrange as early as possible. Delays often increase costs.</t>
  </si>
  <si>
    <t>Cook at home where possible to reduce outgoings.</t>
  </si>
  <si>
    <t>Lifestyle inflation warning 
• Track these expenses weekly to catch creep early
• Budget separately for term breaks and social events — they spike costs
• Review all subscriptions quarterly: cancel unused services</t>
  </si>
  <si>
    <t>Enjoy the experience, but set a weekly limit.</t>
  </si>
  <si>
    <t xml:space="preserve"> #1 priority. Target 1–3 months of expenses.</t>
  </si>
  <si>
    <t>Job search takes time. Build a runway now.</t>
  </si>
  <si>
    <t>My advice is to track all income streams carefully. Record each payment as it arrives. Be realistic about part-time job earnings relative to study commitments. For international students, note the currency and exchange rate for transfers from home.</t>
  </si>
  <si>
    <t>My #1 priority for every student</t>
  </si>
  <si>
    <t>Subscription creep is a key budgeting mistake. Small monthly costs — streaming, gaming, apps — accumulate silently. Review ALL subscriptions quarterly. Cancel anything you haven't used in the past 30 days. Always check if a student discount is available before subscribing.</t>
  </si>
  <si>
    <t>• Budget for the psychological impact of debt: Financial stress can directly be related to reduced academic performance.</t>
  </si>
  <si>
    <t>Begin before graduation, not after</t>
  </si>
  <si>
    <t>Term breaks can be a hidden cost — plan ahead.</t>
  </si>
  <si>
    <t>NOTES / TIPS</t>
  </si>
  <si>
    <t xml:space="preserve"> 'Consider all income streams — including scholarships, bursaries and part-time work — but be realistic about earnings.'</t>
  </si>
  <si>
    <t xml:space="preserve"> 'Arrange accommodation early — delays increase costs. Budget for deposits, utilities, and visa costs upfront.'</t>
  </si>
  <si>
    <t xml:space="preserve"> 'Distinguish needs from wants. Small daily purchases — coffee, takeaways, social outings — quietly add up.'</t>
  </si>
  <si>
    <t xml:space="preserve"> 'Build an emergency fund. Successful students save regularly and understand how debt affects future opportunities.'</t>
  </si>
  <si>
    <t>Our advice: Build an emergency fund FIRST — unexpected expenses happen, and students should have savings set aside to protect themselves. Successful postgraduate students save regularly, build emergency funds, and understand how borrowing affects future financial opportunities. Maintain savings during the post-graduation job search — the process can take time, so having a runway reduces pressure and allows you to find the RIGHT role.</t>
  </si>
  <si>
    <t>It is emphasised that students need to understand how borrowing and debt can affect future financial opportunities and credit history. Track your loan balance, interest rate, and repayments clearly. For UK postgraduate students, the repayment threshold and interest rates differ from undergraduate loans — always check gov.uk for current figures. Understanding debt now builds the long-term financial resilience Lakshmy identifies in successful students.</t>
  </si>
  <si>
    <t xml:space="preserve"> TOP TIPS FOR FINANCIAL SUCCESS</t>
  </si>
  <si>
    <t>Batch larger transfers for better rates</t>
  </si>
  <si>
    <t xml:space="preserve"> UK winters differ significantly from many home countries</t>
  </si>
  <si>
    <t>OUR GUIDANCE</t>
  </si>
  <si>
    <t xml:space="preserve">🎓  Monthly budget sheet  </t>
  </si>
  <si>
    <t>Auto-calculated: Total income − Total expenses</t>
  </si>
  <si>
    <t>Predicted ending balance (£)</t>
  </si>
  <si>
    <t>Income minus expenses</t>
  </si>
  <si>
    <t>Starting balance (£)</t>
  </si>
  <si>
    <t>📺  Subscriptions review — Quarterly check recommended</t>
  </si>
  <si>
    <t>💳  Savings goals — Emergency fund &amp; beyond</t>
  </si>
  <si>
    <t xml:space="preserve">🛍️  Expense tracker — weekly tracking recommended </t>
  </si>
  <si>
    <t>💰  Income tracker</t>
  </si>
  <si>
    <t>🚀  Post-graduation financial planning</t>
  </si>
  <si>
    <t>Post-graduation emergency buffer (£)</t>
  </si>
  <si>
    <t>Starting balance + income − expenses</t>
  </si>
  <si>
    <t>📝 Savings guidance</t>
  </si>
  <si>
    <t>📝 Wants guidance</t>
  </si>
  <si>
    <t>Takeaways &amp; eating Out</t>
  </si>
  <si>
    <t>Clothes &amp; shopping</t>
  </si>
  <si>
    <t>Hobbies &amp; sports</t>
  </si>
  <si>
    <t>Holidays &amp; term-break travel</t>
  </si>
  <si>
    <t>Gifts &amp; charity</t>
  </si>
  <si>
    <t>Other leisure</t>
  </si>
  <si>
    <t>Emergency fund contribution</t>
  </si>
  <si>
    <t>Regular savings</t>
  </si>
  <si>
    <t>Post-graduation buffer</t>
  </si>
  <si>
    <t>Tuition / fees reserve</t>
  </si>
  <si>
    <t>Accommodation deposit</t>
  </si>
  <si>
    <t>Household bills (Gas/Electric/Water)</t>
  </si>
  <si>
    <t>Groceries / Food shopping</t>
  </si>
  <si>
    <t>Savings interest</t>
  </si>
  <si>
    <t>Family / Parental support</t>
  </si>
  <si>
    <t>Part-time job</t>
  </si>
  <si>
    <t>Student loan</t>
  </si>
  <si>
    <t>Custom goal 1</t>
  </si>
  <si>
    <t>Custom goal 2</t>
  </si>
  <si>
    <t>Gym membership</t>
  </si>
  <si>
    <t>Cloud storage</t>
  </si>
  <si>
    <t>Opening balance (£)</t>
  </si>
  <si>
    <t>Annual interest rate (%)</t>
  </si>
  <si>
    <t>Monthly repayment (£)</t>
  </si>
  <si>
    <t>Repayment threshold (£/yr)</t>
  </si>
  <si>
    <t>Estimated graduation date</t>
  </si>
  <si>
    <t>📋   Loan &amp; debt key points</t>
  </si>
  <si>
    <t>Relocation / moving costs (£)</t>
  </si>
  <si>
    <t>Target first-month salary (£)</t>
  </si>
  <si>
    <t>CV / Portfolio / Website investment (£)</t>
  </si>
  <si>
    <t>Start Internship/Placement search (Date)</t>
  </si>
  <si>
    <t>Graduation ceremony / Robing costs (£)</t>
  </si>
  <si>
    <t>Visa / Visa change costs for international grads</t>
  </si>
  <si>
    <t>First job commuting costs (£/month)</t>
  </si>
  <si>
    <t>UK student visa application fee</t>
  </si>
  <si>
    <t>Immigration health surcharge (IHS)</t>
  </si>
  <si>
    <t>English language test (IELTS/TOEFL etc.)</t>
  </si>
  <si>
    <t>International shipping / Excess baggage</t>
  </si>
  <si>
    <t>Winter clothing &amp; equipment</t>
  </si>
  <si>
    <t>UK Bank account setup costs</t>
  </si>
  <si>
    <t>Currency exchange / Transfer fees</t>
  </si>
  <si>
    <t>Home country to UK currency fluctuation reserve</t>
  </si>
  <si>
    <t>Post-study visa application</t>
  </si>
  <si>
    <t>Relocation back home / to new country</t>
  </si>
  <si>
    <t>🌍  International Students — Additional financial considerations</t>
  </si>
  <si>
    <t>Post-Graduation buffer</t>
  </si>
  <si>
    <t>Emergency fund (3 months expenses)</t>
  </si>
  <si>
    <t xml:space="preserve">"Financial planning isn't about restricting yourself. It's about giving yourself the freedom to enjoy your journey as a student and the confidence to build the future you want." — Lakshmy Subramanian, Course Director, Banking, Economics and Finance MSc </t>
  </si>
  <si>
    <t>Monthly income (£)</t>
  </si>
  <si>
    <t>Monthly expenses (£)</t>
  </si>
  <si>
    <t>Net monthly surplus (£)</t>
  </si>
  <si>
    <t>Savings rate (%)</t>
  </si>
  <si>
    <t>Emergency fund (£)</t>
  </si>
  <si>
    <t>Rent-to-Income ratio (%)</t>
  </si>
  <si>
    <t>Annual income (£)</t>
  </si>
  <si>
    <t>Annual expenses (£)</t>
  </si>
  <si>
    <t xml:space="preserve">🎓  Student budget planner </t>
  </si>
  <si>
    <t>Developing strong financial habits before arriving at university can dramatically improve a student's experience -reducing stress and creating freedom to focus on learning and career development. This planner brings together the key themes from her interview: income tracking, expense management, savings goals, emergency funds, student loan awareness, subscriptions, and post-graduation planning. Blue cells are for your inputs; black cells calculate automatically.</t>
  </si>
  <si>
    <t>• Start financial planning BEFORE arriving - not after.</t>
  </si>
  <si>
    <t>• Track spending weekly, not just monthly -you'll spot patterns sooner.</t>
  </si>
  <si>
    <t>• Research scholarships, bursaries &amp; external grants early-  deadlines are strict.</t>
  </si>
  <si>
    <t>• Plan for post-graduation: job search can take time - keep an emergency buffer.</t>
  </si>
  <si>
    <t>Job search buffer - Search takes time</t>
  </si>
  <si>
    <t>Moving costs after study - plan early</t>
  </si>
  <si>
    <t>Its recommended to track spending WEEKLY rather than monthly - you catch patterns much sooner. Log every expense here: category, description, and amount. Small daily habits (coffee, takeaways, impulse purchases) add up faster than students expect.</t>
  </si>
  <si>
    <t>• Understand the difference between your loan balance and what you will actually repay - many postgrads never pay the full balance.</t>
  </si>
  <si>
    <t>• Missing repayment threshold details can lead to shock deductions from first salary - check gov.uk before graduation.</t>
  </si>
  <si>
    <t>• Private loans have different terms to government loans - read the small print carefully.</t>
  </si>
  <si>
    <t>Check gov.uk - Plan 2 rate for postgrad</t>
  </si>
  <si>
    <t>Start planning for life after graduation BEFORE you finish your degree. The job search process takes time, and students who plan their transition, including relocation costs, accommodation changes, and emergency savings. Avoid making poor decisions under financial pressure. Begin exploring internships, placements, and employment opportunities during your final year. Financial confidence allows you to find the RIGHT opportunity, not just the fastest one.</t>
  </si>
  <si>
    <t>Budget for seasonal variation - winter heating costs more.</t>
  </si>
  <si>
    <t>Usually paid once - spread across year or enter in month paid.</t>
  </si>
  <si>
    <t>International students: IELTS / equivalent - plan cost &amp; timing.</t>
  </si>
  <si>
    <t>Review contract - could you switch to a cheaper plan?</t>
  </si>
  <si>
    <t>Savings priorities:
• Emergency fund first - unexpected expenses happen to everyone
• Maintain savings during the job search after graduation — it takes time
• Understand borrowing and debt impact on credit history and future opportunities
• Even small regular amounts build a meaningful buffer over 12 months</t>
  </si>
  <si>
    <t>Pay yourself first - even £20/month adds up over the year.</t>
  </si>
  <si>
    <t>Institutional or external awards. Research early - deadlines vary.</t>
  </si>
  <si>
    <t>Key income tips:
• Explore institutional funding: scholarships, bursaries, merit awards, regional funding
• Research external grants, professional body support, charities and trusts
• Balance part-time work carefully with academic commitments - don't overestimate what you can earn
• Start funding applications early - each opportunity has different deadlines</t>
  </si>
  <si>
    <t>Job search takes time - have a runway</t>
  </si>
  <si>
    <t>Often overlooked - check your university costs</t>
  </si>
  <si>
    <t>Check visa route post-study - plan well in advance</t>
  </si>
  <si>
    <t>There is specific advice to international students, recognising that their financial planning is more complex. Currency fluctuations, immigration costs, seasonal clothing, NHS surcharges, and different expectations around UK prices all add layers of complexity. Our key message: prepare for these BEFORE travelling — not after you arrive. Understanding your full financial picture - including visa obligations — allows you to be disciplined while still enjoying the experience.</t>
  </si>
  <si>
    <t>Check UKVI for current rates - changes frequently</t>
  </si>
  <si>
    <t>Paid upfront for duration of study - significant cost</t>
  </si>
  <si>
    <t>Book early - prices rise significantly close to term start</t>
  </si>
  <si>
    <t>Some banks charge for student accounts - research before arrival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</si>
</sst>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1"/>
      <color theme="1"/>
      <name val="Calibri"/>
      <family val="2"/>
      <scheme val="minor"/>
    </font>
    <font>
      <sz val="11"/>
      <color theme="1"/>
      <name val="Arial"/>
      <family val="2"/>
    </font>
    <font>
      <sz val="11"/>
      <color theme="1"/>
      <name val="Aptos Display"/>
      <family val="2"/>
    </font>
    <font>
      <b/>
      <sz val="16"/>
      <color rgb="FFFFFFFF"/>
      <name val="Arial"/>
      <family val="2"/>
    </font>
    <font>
      <i/>
      <sz val="10"/>
      <color rgb="FF1F3864"/>
      <name val="Arial"/>
      <family val="2"/>
    </font>
    <font>
      <sz val="9"/>
      <color rgb="FF404040"/>
      <name val="Arial"/>
      <family val="2"/>
    </font>
    <font>
      <b/>
      <sz val="11"/>
      <color rgb="FFFFFFFF"/>
      <name val="Arial"/>
      <family val="2"/>
    </font>
    <font>
      <sz val="10"/>
      <color rgb="FF375623"/>
      <name val="Arial"/>
      <family val="2"/>
    </font>
    <font>
      <b/>
      <sz val="10"/>
      <color rgb="FF375623"/>
      <name val="Arial"/>
      <family val="2"/>
    </font>
    <font>
      <sz val="9"/>
      <color rgb="FF1F3864"/>
      <name val="Arial"/>
      <family val="2"/>
    </font>
    <font>
      <sz val="10"/>
      <color rgb="FF833C00"/>
      <name val="Arial"/>
      <family val="2"/>
    </font>
    <font>
      <b/>
      <sz val="10"/>
      <color rgb="FF833C00"/>
      <name val="Arial"/>
      <family val="2"/>
    </font>
    <font>
      <sz val="10"/>
      <color rgb="FF7F6000"/>
      <name val="Arial"/>
      <family val="2"/>
    </font>
    <font>
      <b/>
      <sz val="10"/>
      <color rgb="FF7F6000"/>
      <name val="Arial"/>
      <family val="2"/>
    </font>
    <font>
      <sz val="10"/>
      <color rgb="FF1F3864"/>
      <name val="Arial"/>
      <family val="2"/>
    </font>
    <font>
      <b/>
      <sz val="10"/>
      <color rgb="FF1F3864"/>
      <name val="Arial"/>
      <family val="2"/>
    </font>
    <font>
      <sz val="10"/>
      <color rgb="FF404040"/>
      <name val="Arial"/>
      <family val="2"/>
    </font>
    <font>
      <b/>
      <sz val="10"/>
      <color rgb="FF404040"/>
      <name val="Arial"/>
      <family val="2"/>
    </font>
    <font>
      <sz val="9"/>
      <color rgb="FF000000"/>
      <name val="Arial"/>
      <family val="2"/>
    </font>
    <font>
      <b/>
      <sz val="14"/>
      <color rgb="FFFFFFFF"/>
      <name val="Arial"/>
      <family val="2"/>
    </font>
    <font>
      <i/>
      <sz val="9"/>
      <color rgb="FF1F3864"/>
      <name val="Arial"/>
      <family val="2"/>
    </font>
    <font>
      <b/>
      <sz val="10"/>
      <color rgb="FFFFFFFF"/>
      <name val="Arial"/>
      <family val="2"/>
    </font>
    <font>
      <b/>
      <sz val="9"/>
      <color rgb="FFFFFFFF"/>
      <name val="Arial"/>
      <family val="2"/>
    </font>
    <font>
      <i/>
      <sz val="9"/>
      <color rgb="FFFFFFFF"/>
      <name val="Arial"/>
      <family val="2"/>
    </font>
    <font>
      <sz val="11"/>
      <color rgb="FF000000"/>
      <name val="Arial"/>
      <family val="2"/>
    </font>
    <font>
      <b/>
      <sz val="9"/>
      <color rgb="FF000000"/>
      <name val="Arial"/>
      <family val="2"/>
    </font>
    <font>
      <sz val="8"/>
      <color rgb="FF404040"/>
      <name val="Arial"/>
      <family val="2"/>
    </font>
    <font>
      <b/>
      <sz val="9"/>
      <color rgb="FF0000FF"/>
      <name val="Arial"/>
      <family val="2"/>
    </font>
    <font>
      <b/>
      <sz val="9"/>
      <color rgb="FF7F6000"/>
      <name val="Arial"/>
      <family val="2"/>
    </font>
    <font>
      <sz val="8"/>
      <color rgb="FF7F6000"/>
      <name val="Arial"/>
      <family val="2"/>
    </font>
    <font>
      <b/>
      <sz val="9"/>
      <color rgb="FF1F3864"/>
      <name val="Arial"/>
      <family val="2"/>
    </font>
    <font>
      <i/>
      <sz val="8"/>
      <color rgb="FF1F3864"/>
      <name val="Arial"/>
      <family val="2"/>
    </font>
    <font>
      <sz val="9"/>
      <color rgb="FF0000FF"/>
      <name val="Arial"/>
      <family val="2"/>
    </font>
    <font>
      <sz val="8"/>
      <color rgb="FF606060"/>
      <name val="Arial"/>
      <family val="2"/>
    </font>
    <font>
      <sz val="8"/>
      <color rgb="FF1F3864"/>
      <name val="Arial"/>
      <family val="2"/>
    </font>
    <font>
      <sz val="9"/>
      <color rgb="FF7F6000"/>
      <name val="Arial"/>
      <family val="2"/>
    </font>
    <font>
      <b/>
      <i/>
      <sz val="10"/>
      <color rgb="FF1F3864"/>
      <name val="Arial"/>
      <family val="2"/>
    </font>
  </fonts>
  <fills count="17">
    <fill>
      <patternFill patternType="none"/>
    </fill>
    <fill>
      <patternFill patternType="gray125"/>
    </fill>
    <fill>
      <patternFill patternType="solid">
        <fgColor rgb="FF1F3864"/>
      </patternFill>
    </fill>
    <fill>
      <patternFill patternType="solid">
        <fgColor rgb="FFE8F4FD"/>
      </patternFill>
    </fill>
    <fill>
      <patternFill patternType="solid">
        <fgColor rgb="FFFAFAFA"/>
      </patternFill>
    </fill>
    <fill>
      <patternFill patternType="solid">
        <fgColor rgb="FF2E75B6"/>
      </patternFill>
    </fill>
    <fill>
      <patternFill patternType="solid">
        <fgColor rgb="FFE2EFDA"/>
      </patternFill>
    </fill>
    <fill>
      <patternFill patternType="solid">
        <fgColor rgb="FFFDE9D9"/>
      </patternFill>
    </fill>
    <fill>
      <patternFill patternType="solid">
        <fgColor rgb="FFFFF2CC"/>
      </patternFill>
    </fill>
    <fill>
      <patternFill patternType="solid">
        <fgColor rgb="FFF2F2F2"/>
      </patternFill>
    </fill>
    <fill>
      <patternFill patternType="solid">
        <fgColor rgb="FFEBF3FB"/>
      </patternFill>
    </fill>
    <fill>
      <patternFill patternType="solid">
        <fgColor rgb="FFD6E4F0"/>
      </patternFill>
    </fill>
    <fill>
      <patternFill patternType="solid">
        <fgColor rgb="FFFFE699"/>
      </patternFill>
    </fill>
    <fill>
      <patternFill patternType="solid">
        <fgColor rgb="FFFFFFFF"/>
      </patternFill>
    </fill>
    <fill>
      <patternFill patternType="solid">
        <fgColor rgb="FF0099C4"/>
        <bgColor indexed="64"/>
      </patternFill>
    </fill>
    <fill>
      <patternFill patternType="solid">
        <fgColor rgb="FFE4003A"/>
        <bgColor indexed="64"/>
      </patternFill>
    </fill>
    <fill>
      <patternFill patternType="solid">
        <fgColor rgb="FF0C4568"/>
        <bgColor indexed="64"/>
      </patternFill>
    </fill>
  </fills>
  <borders count="8">
    <border>
      <left/>
      <right/>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
      <left/>
      <right/>
      <top style="thin">
        <color theme="0" tint="-0.249977111117893"/>
      </top>
      <bottom/>
      <diagonal/>
    </border>
  </borders>
  <cellStyleXfs count="1">
    <xf numFmtId="0" fontId="0" fillId="0" borderId="0"/>
  </cellStyleXfs>
  <cellXfs count="107">
    <xf numFmtId="0" fontId="0" fillId="0" borderId="0" xfId="0"/>
    <xf numFmtId="0" fontId="2" fillId="0" borderId="0" xfId="0" applyFont="1"/>
    <xf numFmtId="0" fontId="0" fillId="0" borderId="7" xfId="0" applyBorder="1"/>
    <xf numFmtId="0" fontId="1" fillId="0" borderId="0" xfId="0" applyFont="1"/>
    <xf numFmtId="0" fontId="7" fillId="6" borderId="1" xfId="0" applyFont="1" applyFill="1" applyBorder="1" applyAlignment="1">
      <alignment horizontal="left" vertical="center"/>
    </xf>
    <xf numFmtId="164" fontId="8" fillId="6" borderId="1" xfId="0" applyNumberFormat="1" applyFont="1" applyFill="1" applyBorder="1" applyAlignment="1">
      <alignment horizontal="right" vertical="center"/>
    </xf>
    <xf numFmtId="0" fontId="10" fillId="7" borderId="1" xfId="0" applyFont="1" applyFill="1" applyBorder="1" applyAlignment="1">
      <alignment horizontal="left" vertical="center"/>
    </xf>
    <xf numFmtId="164" fontId="11" fillId="7" borderId="1" xfId="0" applyNumberFormat="1" applyFont="1" applyFill="1" applyBorder="1" applyAlignment="1">
      <alignment horizontal="right" vertical="center"/>
    </xf>
    <xf numFmtId="0" fontId="12" fillId="8" borderId="1" xfId="0" applyFont="1" applyFill="1" applyBorder="1" applyAlignment="1">
      <alignment horizontal="left" vertical="center"/>
    </xf>
    <xf numFmtId="164" fontId="13" fillId="8" borderId="1" xfId="0" applyNumberFormat="1" applyFont="1" applyFill="1" applyBorder="1" applyAlignment="1">
      <alignment horizontal="right" vertical="center"/>
    </xf>
    <xf numFmtId="165" fontId="8" fillId="6" borderId="1" xfId="0" applyNumberFormat="1" applyFont="1" applyFill="1" applyBorder="1" applyAlignment="1">
      <alignment horizontal="right" vertical="center"/>
    </xf>
    <xf numFmtId="0" fontId="14" fillId="3" borderId="1" xfId="0" applyFont="1" applyFill="1" applyBorder="1" applyAlignment="1">
      <alignment horizontal="left" vertical="center"/>
    </xf>
    <xf numFmtId="164" fontId="15" fillId="3" borderId="1" xfId="0" applyNumberFormat="1" applyFont="1" applyFill="1" applyBorder="1" applyAlignment="1">
      <alignment horizontal="right" vertical="center"/>
    </xf>
    <xf numFmtId="0" fontId="16" fillId="9" borderId="1" xfId="0" applyFont="1" applyFill="1" applyBorder="1" applyAlignment="1">
      <alignment horizontal="left" vertical="center"/>
    </xf>
    <xf numFmtId="165" fontId="17" fillId="9" borderId="1" xfId="0" applyNumberFormat="1" applyFont="1" applyFill="1" applyBorder="1" applyAlignment="1">
      <alignment horizontal="right" vertical="center"/>
    </xf>
    <xf numFmtId="0" fontId="18" fillId="9" borderId="1" xfId="0" applyFont="1" applyFill="1" applyBorder="1" applyAlignment="1">
      <alignment horizontal="left" vertical="center"/>
    </xf>
    <xf numFmtId="165" fontId="18" fillId="10" borderId="1" xfId="0" applyNumberFormat="1" applyFont="1" applyFill="1" applyBorder="1" applyAlignment="1">
      <alignment horizontal="right" vertical="center"/>
    </xf>
    <xf numFmtId="0" fontId="21" fillId="2" borderId="1" xfId="0" applyFont="1" applyFill="1" applyBorder="1" applyAlignment="1">
      <alignment horizontal="center" vertical="center"/>
    </xf>
    <xf numFmtId="0" fontId="21" fillId="5" borderId="1" xfId="0" applyFont="1" applyFill="1" applyBorder="1" applyAlignment="1">
      <alignment horizontal="left" vertical="center"/>
    </xf>
    <xf numFmtId="0" fontId="23" fillId="5" borderId="1" xfId="0" applyFont="1" applyFill="1" applyBorder="1" applyAlignment="1">
      <alignment horizontal="left" vertical="center" wrapText="1"/>
    </xf>
    <xf numFmtId="0" fontId="24" fillId="5" borderId="1" xfId="0" applyFont="1" applyFill="1" applyBorder="1" applyAlignment="1">
      <alignment horizontal="left" vertical="center"/>
    </xf>
    <xf numFmtId="0" fontId="25" fillId="11" borderId="1" xfId="0" applyFont="1" applyFill="1" applyBorder="1" applyAlignment="1">
      <alignment horizontal="left" vertical="center"/>
    </xf>
    <xf numFmtId="0" fontId="26" fillId="11" borderId="1" xfId="0" applyFont="1" applyFill="1" applyBorder="1" applyAlignment="1">
      <alignment horizontal="left" vertical="center" wrapText="1"/>
    </xf>
    <xf numFmtId="164" fontId="27" fillId="11" borderId="1" xfId="0" applyNumberFormat="1" applyFont="1" applyFill="1" applyBorder="1" applyAlignment="1">
      <alignment horizontal="right" vertical="center"/>
    </xf>
    <xf numFmtId="164" fontId="18" fillId="11" borderId="1" xfId="0" applyNumberFormat="1" applyFont="1" applyFill="1" applyBorder="1" applyAlignment="1">
      <alignment horizontal="right" vertical="center"/>
    </xf>
    <xf numFmtId="0" fontId="24" fillId="11" borderId="1" xfId="0" applyFont="1" applyFill="1" applyBorder="1" applyAlignment="1">
      <alignment horizontal="left" vertical="center"/>
    </xf>
    <xf numFmtId="0" fontId="26" fillId="11" borderId="1" xfId="0" applyFont="1" applyFill="1" applyBorder="1" applyAlignment="1">
      <alignment horizontal="left" vertical="center"/>
    </xf>
    <xf numFmtId="164" fontId="25" fillId="11" borderId="1" xfId="0" applyNumberFormat="1" applyFont="1" applyFill="1" applyBorder="1" applyAlignment="1">
      <alignment horizontal="right" vertical="center"/>
    </xf>
    <xf numFmtId="164" fontId="25" fillId="6" borderId="1" xfId="0" applyNumberFormat="1" applyFont="1" applyFill="1" applyBorder="1" applyAlignment="1">
      <alignment horizontal="right" vertical="center"/>
    </xf>
    <xf numFmtId="0" fontId="24" fillId="6" borderId="1" xfId="0" applyFont="1" applyFill="1" applyBorder="1" applyAlignment="1">
      <alignment horizontal="left" vertical="center"/>
    </xf>
    <xf numFmtId="0" fontId="28" fillId="12" borderId="1" xfId="0" applyFont="1" applyFill="1" applyBorder="1" applyAlignment="1">
      <alignment horizontal="left" vertical="center"/>
    </xf>
    <xf numFmtId="0" fontId="29" fillId="12" borderId="1" xfId="0" applyFont="1" applyFill="1" applyBorder="1" applyAlignment="1">
      <alignment horizontal="left" vertical="center"/>
    </xf>
    <xf numFmtId="164" fontId="27" fillId="12" borderId="1" xfId="0" applyNumberFormat="1" applyFont="1" applyFill="1" applyBorder="1" applyAlignment="1">
      <alignment horizontal="right" vertical="center"/>
    </xf>
    <xf numFmtId="0" fontId="24" fillId="12" borderId="1" xfId="0" applyFont="1" applyFill="1" applyBorder="1" applyAlignment="1">
      <alignment horizontal="left" vertical="center"/>
    </xf>
    <xf numFmtId="0" fontId="30" fillId="3" borderId="1" xfId="0" applyFont="1" applyFill="1" applyBorder="1" applyAlignment="1">
      <alignment horizontal="left" vertical="center"/>
    </xf>
    <xf numFmtId="0" fontId="24" fillId="3" borderId="1" xfId="0" applyFont="1" applyFill="1" applyBorder="1" applyAlignment="1">
      <alignment horizontal="left" vertical="center"/>
    </xf>
    <xf numFmtId="0" fontId="5" fillId="13" borderId="1" xfId="0" applyFont="1" applyFill="1" applyBorder="1" applyAlignment="1">
      <alignment horizontal="left" vertical="center"/>
    </xf>
    <xf numFmtId="0" fontId="26" fillId="9" borderId="1" xfId="0" applyFont="1" applyFill="1" applyBorder="1" applyAlignment="1">
      <alignment horizontal="left" vertical="center" wrapText="1"/>
    </xf>
    <xf numFmtId="164" fontId="32" fillId="13" borderId="1" xfId="0" applyNumberFormat="1" applyFont="1" applyFill="1" applyBorder="1" applyAlignment="1">
      <alignment horizontal="right" vertical="center"/>
    </xf>
    <xf numFmtId="164" fontId="18" fillId="6" borderId="1" xfId="0" applyNumberFormat="1" applyFont="1" applyFill="1" applyBorder="1" applyAlignment="1">
      <alignment horizontal="right" vertical="center"/>
    </xf>
    <xf numFmtId="0" fontId="5" fillId="10" borderId="1" xfId="0" applyFont="1" applyFill="1" applyBorder="1" applyAlignment="1">
      <alignment horizontal="left" vertical="center"/>
    </xf>
    <xf numFmtId="164" fontId="32" fillId="10" borderId="1" xfId="0" applyNumberFormat="1" applyFont="1" applyFill="1" applyBorder="1" applyAlignment="1">
      <alignment horizontal="right" vertical="center"/>
    </xf>
    <xf numFmtId="0" fontId="13" fillId="8" borderId="1" xfId="0" applyFont="1" applyFill="1" applyBorder="1" applyAlignment="1">
      <alignment horizontal="left" vertical="center"/>
    </xf>
    <xf numFmtId="0" fontId="24" fillId="8" borderId="1" xfId="0" applyFont="1" applyFill="1" applyBorder="1" applyAlignment="1">
      <alignment horizontal="left" vertical="center"/>
    </xf>
    <xf numFmtId="164" fontId="21" fillId="8" borderId="1" xfId="0" applyNumberFormat="1" applyFont="1" applyFill="1" applyBorder="1" applyAlignment="1">
      <alignment horizontal="right" vertical="center"/>
    </xf>
    <xf numFmtId="0" fontId="8" fillId="6" borderId="1" xfId="0" applyFont="1" applyFill="1" applyBorder="1" applyAlignment="1">
      <alignment horizontal="left" vertical="center"/>
    </xf>
    <xf numFmtId="164" fontId="8" fillId="8" borderId="1" xfId="0" applyNumberFormat="1" applyFont="1" applyFill="1" applyBorder="1" applyAlignment="1">
      <alignment horizontal="right" vertical="center"/>
    </xf>
    <xf numFmtId="0" fontId="15" fillId="3" borderId="1" xfId="0" applyFont="1" applyFill="1" applyBorder="1" applyAlignment="1">
      <alignment horizontal="left" vertical="center"/>
    </xf>
    <xf numFmtId="165" fontId="15" fillId="3" borderId="1" xfId="0" applyNumberFormat="1" applyFont="1" applyFill="1" applyBorder="1" applyAlignment="1">
      <alignment horizontal="right" vertical="center"/>
    </xf>
    <xf numFmtId="165" fontId="15" fillId="8" borderId="1" xfId="0" applyNumberFormat="1" applyFont="1" applyFill="1" applyBorder="1" applyAlignment="1">
      <alignment horizontal="right" vertical="center"/>
    </xf>
    <xf numFmtId="0" fontId="32" fillId="10" borderId="1" xfId="0" applyFont="1" applyFill="1" applyBorder="1" applyAlignment="1">
      <alignment horizontal="left" vertical="center"/>
    </xf>
    <xf numFmtId="0" fontId="32" fillId="13" borderId="1" xfId="0" applyFont="1" applyFill="1" applyBorder="1" applyAlignment="1">
      <alignment horizontal="left" vertical="center"/>
    </xf>
    <xf numFmtId="164" fontId="32" fillId="13" borderId="1" xfId="0" applyNumberFormat="1" applyFont="1" applyFill="1" applyBorder="1" applyAlignment="1">
      <alignment horizontal="right"/>
    </xf>
    <xf numFmtId="165" fontId="18" fillId="6" borderId="1" xfId="0" applyNumberFormat="1" applyFont="1" applyFill="1" applyBorder="1" applyAlignment="1">
      <alignment horizontal="right"/>
    </xf>
    <xf numFmtId="0" fontId="33" fillId="13" borderId="1" xfId="0" applyFont="1" applyFill="1" applyBorder="1" applyAlignment="1">
      <alignment horizontal="left" vertical="center" wrapText="1"/>
    </xf>
    <xf numFmtId="164" fontId="32" fillId="10" borderId="1" xfId="0" applyNumberFormat="1" applyFont="1" applyFill="1" applyBorder="1" applyAlignment="1">
      <alignment horizontal="right"/>
    </xf>
    <xf numFmtId="165" fontId="18" fillId="10" borderId="1" xfId="0" applyNumberFormat="1" applyFont="1" applyFill="1" applyBorder="1" applyAlignment="1">
      <alignment horizontal="right"/>
    </xf>
    <xf numFmtId="0" fontId="33" fillId="10" borderId="1" xfId="0" applyFont="1" applyFill="1" applyBorder="1" applyAlignment="1">
      <alignment horizontal="left" vertical="center" wrapText="1"/>
    </xf>
    <xf numFmtId="0" fontId="18" fillId="13" borderId="1" xfId="0" applyFont="1" applyFill="1" applyBorder="1" applyAlignment="1">
      <alignment horizontal="left" vertical="center"/>
    </xf>
    <xf numFmtId="164" fontId="18" fillId="6" borderId="1" xfId="0" applyNumberFormat="1" applyFont="1" applyFill="1" applyBorder="1" applyAlignment="1">
      <alignment horizontal="right"/>
    </xf>
    <xf numFmtId="0" fontId="18" fillId="10" borderId="1" xfId="0" applyFont="1" applyFill="1" applyBorder="1" applyAlignment="1">
      <alignment horizontal="left" vertical="center"/>
    </xf>
    <xf numFmtId="164" fontId="18" fillId="10" borderId="1" xfId="0" applyNumberFormat="1" applyFont="1" applyFill="1" applyBorder="1" applyAlignment="1">
      <alignment horizontal="right"/>
    </xf>
    <xf numFmtId="164" fontId="13" fillId="8" borderId="1" xfId="0" applyNumberFormat="1" applyFont="1" applyFill="1" applyBorder="1" applyAlignment="1">
      <alignment horizontal="right"/>
    </xf>
    <xf numFmtId="0" fontId="30" fillId="11" borderId="1" xfId="0" applyFont="1" applyFill="1" applyBorder="1" applyAlignment="1">
      <alignment horizontal="left" vertical="center"/>
    </xf>
    <xf numFmtId="0" fontId="33" fillId="9" borderId="1" xfId="0" applyFont="1" applyFill="1" applyBorder="1" applyAlignment="1">
      <alignment horizontal="left" vertical="center" wrapText="1"/>
    </xf>
    <xf numFmtId="0" fontId="32" fillId="13" borderId="1" xfId="0" applyFont="1" applyFill="1" applyBorder="1"/>
    <xf numFmtId="164" fontId="32" fillId="13" borderId="1" xfId="0" applyNumberFormat="1" applyFont="1" applyFill="1" applyBorder="1"/>
    <xf numFmtId="10" fontId="32" fillId="13" borderId="1" xfId="0" applyNumberFormat="1" applyFont="1" applyFill="1" applyBorder="1"/>
    <xf numFmtId="0" fontId="5" fillId="13" borderId="1"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34" fillId="9" borderId="1" xfId="0" applyFont="1" applyFill="1" applyBorder="1" applyAlignment="1">
      <alignment horizontal="left" vertical="center" wrapText="1"/>
    </xf>
    <xf numFmtId="0" fontId="21" fillId="14" borderId="1" xfId="0" applyFont="1" applyFill="1" applyBorder="1" applyAlignment="1">
      <alignment horizontal="center" vertical="center"/>
    </xf>
    <xf numFmtId="0" fontId="21" fillId="14" borderId="1" xfId="0" applyFont="1" applyFill="1" applyBorder="1" applyAlignment="1">
      <alignment horizontal="left" vertical="center"/>
    </xf>
    <xf numFmtId="0" fontId="23" fillId="14" borderId="1" xfId="0" applyFont="1" applyFill="1" applyBorder="1" applyAlignment="1">
      <alignment horizontal="left" vertical="center" wrapText="1"/>
    </xf>
    <xf numFmtId="0" fontId="24" fillId="14" borderId="1" xfId="0" applyFont="1" applyFill="1" applyBorder="1" applyAlignment="1">
      <alignment horizontal="left" vertical="center"/>
    </xf>
    <xf numFmtId="0" fontId="21" fillId="15" borderId="1" xfId="0" applyFont="1" applyFill="1" applyBorder="1" applyAlignment="1">
      <alignment horizontal="left" vertical="center"/>
    </xf>
    <xf numFmtId="0" fontId="24" fillId="15" borderId="1" xfId="0" applyFont="1" applyFill="1" applyBorder="1" applyAlignment="1">
      <alignment horizontal="left" vertical="center"/>
    </xf>
    <xf numFmtId="164" fontId="21" fillId="15" borderId="1" xfId="0" applyNumberFormat="1" applyFont="1" applyFill="1" applyBorder="1" applyAlignment="1">
      <alignment horizontal="right" vertical="center"/>
    </xf>
    <xf numFmtId="0" fontId="21" fillId="16" borderId="1" xfId="0" applyFont="1" applyFill="1" applyBorder="1" applyAlignment="1">
      <alignment horizontal="center" vertical="center"/>
    </xf>
    <xf numFmtId="0" fontId="22" fillId="16" borderId="1" xfId="0" applyFont="1" applyFill="1" applyBorder="1" applyAlignment="1">
      <alignment horizontal="center" vertical="center"/>
    </xf>
    <xf numFmtId="0" fontId="35" fillId="12" borderId="1" xfId="0" applyFont="1" applyFill="1" applyBorder="1" applyAlignment="1">
      <alignment horizontal="left" vertical="center"/>
    </xf>
    <xf numFmtId="0" fontId="32" fillId="10" borderId="1" xfId="0" applyFont="1" applyFill="1" applyBorder="1" applyAlignment="1">
      <alignment horizontal="right" vertical="center"/>
    </xf>
    <xf numFmtId="0" fontId="3" fillId="16" borderId="0" xfId="0" applyFont="1" applyFill="1" applyAlignment="1">
      <alignment horizontal="center" vertical="center"/>
    </xf>
    <xf numFmtId="0" fontId="1" fillId="16" borderId="0" xfId="0" applyFont="1" applyFill="1"/>
    <xf numFmtId="0" fontId="9" fillId="3" borderId="4" xfId="0" applyFont="1" applyFill="1" applyBorder="1" applyAlignment="1">
      <alignment horizontal="left" vertical="center" wrapText="1"/>
    </xf>
    <xf numFmtId="0" fontId="1" fillId="0" borderId="4" xfId="0" applyFont="1" applyBorder="1"/>
    <xf numFmtId="0" fontId="6" fillId="14" borderId="1" xfId="0" applyFont="1" applyFill="1" applyBorder="1" applyAlignment="1">
      <alignment horizontal="center" vertical="center"/>
    </xf>
    <xf numFmtId="0" fontId="1" fillId="14" borderId="2" xfId="0" applyFont="1" applyFill="1" applyBorder="1"/>
    <xf numFmtId="0" fontId="6" fillId="14" borderId="5" xfId="0" applyFont="1" applyFill="1" applyBorder="1" applyAlignment="1">
      <alignment horizontal="center" vertical="center"/>
    </xf>
    <xf numFmtId="0" fontId="1" fillId="14" borderId="6" xfId="0" applyFont="1" applyFill="1" applyBorder="1"/>
    <xf numFmtId="0" fontId="9" fillId="9" borderId="4" xfId="0" applyFont="1" applyFill="1" applyBorder="1" applyAlignment="1">
      <alignment horizontal="left" vertical="center" wrapText="1"/>
    </xf>
    <xf numFmtId="0" fontId="5" fillId="4" borderId="0" xfId="0" applyFont="1" applyFill="1" applyAlignment="1">
      <alignment horizontal="left" vertical="center" wrapText="1"/>
    </xf>
    <xf numFmtId="0" fontId="1" fillId="0" borderId="0" xfId="0" applyFont="1"/>
    <xf numFmtId="0" fontId="4" fillId="3" borderId="0" xfId="0" applyFont="1" applyFill="1" applyAlignment="1">
      <alignment horizontal="center" vertical="center" wrapText="1"/>
    </xf>
    <xf numFmtId="0" fontId="20" fillId="3" borderId="0" xfId="0" applyFont="1" applyFill="1" applyAlignment="1">
      <alignment horizontal="left" vertical="center" wrapText="1"/>
    </xf>
    <xf numFmtId="0" fontId="31" fillId="3" borderId="1" xfId="0" applyFont="1" applyFill="1" applyBorder="1" applyAlignment="1">
      <alignment horizontal="left" vertical="top" wrapText="1"/>
    </xf>
    <xf numFmtId="0" fontId="19" fillId="16" borderId="0" xfId="0" applyFont="1" applyFill="1" applyAlignment="1">
      <alignment horizontal="center" vertical="center"/>
    </xf>
    <xf numFmtId="0" fontId="1" fillId="0" borderId="0" xfId="0" applyFont="1" applyAlignment="1">
      <alignment wrapText="1"/>
    </xf>
    <xf numFmtId="0" fontId="13" fillId="8" borderId="1" xfId="0" applyFont="1" applyFill="1" applyBorder="1" applyAlignment="1">
      <alignment horizontal="left" vertical="center"/>
    </xf>
    <xf numFmtId="0" fontId="1" fillId="0" borderId="3" xfId="0" applyFont="1" applyBorder="1"/>
    <xf numFmtId="0" fontId="1" fillId="0" borderId="2" xfId="0" applyFont="1" applyBorder="1"/>
    <xf numFmtId="0" fontId="9" fillId="3"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21" fillId="14" borderId="1" xfId="0" applyFont="1" applyFill="1" applyBorder="1" applyAlignment="1">
      <alignment horizontal="left" vertical="center"/>
    </xf>
    <xf numFmtId="0" fontId="1" fillId="14" borderId="3" xfId="0" applyFont="1" applyFill="1" applyBorder="1"/>
    <xf numFmtId="0" fontId="36"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0C4568"/>
      <color rgb="FFE4003A"/>
      <color rgb="FF0099C4"/>
      <color rgb="FF442B58"/>
      <color rgb="FF812143"/>
      <color rgb="FFF6C310"/>
      <color rgb="FF633E8A"/>
      <color rgb="FFD1356F"/>
      <color rgb="FF95C11F"/>
      <color rgb="FF5B79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C4568"/>
  </sheetPr>
  <dimension ref="A1:F20"/>
  <sheetViews>
    <sheetView showGridLines="0" workbookViewId="0">
      <selection activeCell="G17" sqref="G17"/>
    </sheetView>
  </sheetViews>
  <sheetFormatPr defaultRowHeight="14.4" x14ac:dyDescent="0.3"/>
  <cols>
    <col min="1" max="1" width="35" customWidth="1"/>
    <col min="2" max="3" width="18" customWidth="1"/>
    <col min="4" max="4" width="2" customWidth="1"/>
    <col min="5" max="5" width="35" customWidth="1"/>
    <col min="6" max="6" width="18" customWidth="1"/>
  </cols>
  <sheetData>
    <row r="1" spans="1:6" ht="36" customHeight="1" x14ac:dyDescent="0.3">
      <c r="A1" s="83" t="s">
        <v>237</v>
      </c>
      <c r="B1" s="84"/>
      <c r="C1" s="84"/>
      <c r="D1" s="84"/>
      <c r="E1" s="84"/>
      <c r="F1" s="84"/>
    </row>
    <row r="2" spans="1:6" ht="40.200000000000003" customHeight="1" x14ac:dyDescent="0.3">
      <c r="A2" s="94" t="s">
        <v>228</v>
      </c>
      <c r="B2" s="93"/>
      <c r="C2" s="93"/>
      <c r="D2" s="93"/>
      <c r="E2" s="93"/>
      <c r="F2" s="93"/>
    </row>
    <row r="3" spans="1:6" ht="55.95" customHeight="1" x14ac:dyDescent="0.3">
      <c r="A3" s="92" t="s">
        <v>238</v>
      </c>
      <c r="B3" s="93"/>
      <c r="C3" s="93"/>
      <c r="D3" s="93"/>
      <c r="E3" s="93"/>
      <c r="F3" s="93"/>
    </row>
    <row r="4" spans="1:6" x14ac:dyDescent="0.3">
      <c r="A4" s="3"/>
      <c r="B4" s="3"/>
      <c r="C4" s="3"/>
      <c r="D4" s="3"/>
      <c r="E4" s="3"/>
      <c r="F4" s="3"/>
    </row>
    <row r="5" spans="1:6" ht="19.95" customHeight="1" x14ac:dyDescent="0.3">
      <c r="A5" s="87" t="s">
        <v>1</v>
      </c>
      <c r="B5" s="88"/>
      <c r="C5" s="3"/>
      <c r="D5" s="3"/>
      <c r="E5" s="89" t="s">
        <v>163</v>
      </c>
      <c r="F5" s="90"/>
    </row>
    <row r="6" spans="1:6" ht="22.2" customHeight="1" x14ac:dyDescent="0.3">
      <c r="A6" s="4" t="s">
        <v>229</v>
      </c>
      <c r="B6" s="5">
        <f>'Monthly Budget'!O18/12</f>
        <v>0</v>
      </c>
      <c r="C6" s="3"/>
      <c r="D6" s="3"/>
      <c r="E6" s="91" t="s">
        <v>239</v>
      </c>
      <c r="F6" s="86"/>
    </row>
    <row r="7" spans="1:6" ht="22.2" customHeight="1" x14ac:dyDescent="0.3">
      <c r="A7" s="6" t="s">
        <v>230</v>
      </c>
      <c r="B7" s="7">
        <f>'Monthly Budget'!O52/12</f>
        <v>0</v>
      </c>
      <c r="C7" s="3"/>
      <c r="D7" s="3"/>
      <c r="E7" s="85" t="s">
        <v>2</v>
      </c>
      <c r="F7" s="86"/>
    </row>
    <row r="8" spans="1:6" ht="22.2" customHeight="1" x14ac:dyDescent="0.3">
      <c r="A8" s="8" t="s">
        <v>231</v>
      </c>
      <c r="B8" s="9">
        <f>'Monthly Budget'!O53/12</f>
        <v>0</v>
      </c>
      <c r="C8" s="3"/>
      <c r="D8" s="3"/>
      <c r="E8" s="91" t="s">
        <v>240</v>
      </c>
      <c r="F8" s="86"/>
    </row>
    <row r="9" spans="1:6" ht="22.2" customHeight="1" x14ac:dyDescent="0.3">
      <c r="A9" s="4" t="s">
        <v>232</v>
      </c>
      <c r="B9" s="10">
        <f>IF('Monthly Budget'!O18=0,0,'Monthly Budget'!O50/'Monthly Budget'!O18)</f>
        <v>0</v>
      </c>
      <c r="C9" s="3"/>
      <c r="D9" s="3"/>
      <c r="E9" s="85" t="s">
        <v>3</v>
      </c>
      <c r="F9" s="86"/>
    </row>
    <row r="10" spans="1:6" ht="22.2" customHeight="1" x14ac:dyDescent="0.3">
      <c r="A10" s="11" t="s">
        <v>233</v>
      </c>
      <c r="B10" s="12">
        <f>'Savings Goals'!C7</f>
        <v>0</v>
      </c>
      <c r="C10" s="3"/>
      <c r="D10" s="3"/>
      <c r="E10" s="91" t="s">
        <v>4</v>
      </c>
      <c r="F10" s="86"/>
    </row>
    <row r="11" spans="1:6" ht="22.2" customHeight="1" x14ac:dyDescent="0.3">
      <c r="A11" s="13" t="s">
        <v>234</v>
      </c>
      <c r="B11" s="14">
        <f>IF('Monthly Budget'!O18=0,0,'Monthly Budget'!O21/'Monthly Budget'!O18)</f>
        <v>0</v>
      </c>
      <c r="C11" s="3"/>
      <c r="D11" s="3"/>
      <c r="E11" s="85" t="s">
        <v>5</v>
      </c>
      <c r="F11" s="86"/>
    </row>
    <row r="12" spans="1:6" ht="22.2" customHeight="1" x14ac:dyDescent="0.3">
      <c r="A12" s="4" t="s">
        <v>235</v>
      </c>
      <c r="B12" s="5">
        <f>'Monthly Budget'!O18</f>
        <v>0</v>
      </c>
      <c r="C12" s="3"/>
      <c r="D12" s="3"/>
      <c r="E12" s="91" t="s">
        <v>241</v>
      </c>
      <c r="F12" s="86"/>
    </row>
    <row r="13" spans="1:6" ht="22.2" customHeight="1" x14ac:dyDescent="0.3">
      <c r="A13" s="6" t="s">
        <v>236</v>
      </c>
      <c r="B13" s="7">
        <f>'Monthly Budget'!O52</f>
        <v>0</v>
      </c>
      <c r="C13" s="3"/>
      <c r="D13" s="3"/>
      <c r="E13" s="85" t="s">
        <v>6</v>
      </c>
      <c r="F13" s="86"/>
    </row>
    <row r="14" spans="1:6" ht="22.2" customHeight="1" x14ac:dyDescent="0.3">
      <c r="A14" s="87" t="s">
        <v>7</v>
      </c>
      <c r="B14" s="88"/>
      <c r="C14" s="3"/>
      <c r="D14" s="3"/>
      <c r="E14" s="91" t="s">
        <v>8</v>
      </c>
      <c r="F14" s="86"/>
    </row>
    <row r="15" spans="1:6" ht="22.2" customHeight="1" x14ac:dyDescent="0.3">
      <c r="A15" s="15" t="s">
        <v>9</v>
      </c>
      <c r="B15" s="16">
        <f>IF('Monthly Budget'!O18=0,0,'Monthly Budget'!O32/'Monthly Budget'!O18)</f>
        <v>0</v>
      </c>
      <c r="C15" s="3"/>
      <c r="D15" s="3"/>
      <c r="E15" s="85" t="s">
        <v>242</v>
      </c>
      <c r="F15" s="86"/>
    </row>
    <row r="16" spans="1:6" ht="22.2" customHeight="1" x14ac:dyDescent="0.3">
      <c r="A16" s="15" t="s">
        <v>10</v>
      </c>
      <c r="B16" s="16">
        <f>IF('Monthly Budget'!O18=0,0,'Monthly Budget'!O43/'Monthly Budget'!O18)</f>
        <v>0</v>
      </c>
      <c r="C16" s="3"/>
      <c r="D16" s="3"/>
      <c r="E16" s="91" t="s">
        <v>11</v>
      </c>
      <c r="F16" s="86"/>
    </row>
    <row r="17" spans="1:6" ht="22.2" customHeight="1" x14ac:dyDescent="0.3">
      <c r="A17" s="15" t="s">
        <v>12</v>
      </c>
      <c r="B17" s="16">
        <f>IF('Monthly Budget'!O18=0,0,'Monthly Budget'!O50/'Monthly Budget'!O18)</f>
        <v>0</v>
      </c>
      <c r="C17" s="3"/>
      <c r="D17" s="3"/>
      <c r="E17" s="85" t="s">
        <v>13</v>
      </c>
      <c r="F17" s="86"/>
    </row>
    <row r="18" spans="1:6" x14ac:dyDescent="0.3">
      <c r="A18" s="1"/>
      <c r="B18" s="1"/>
      <c r="C18" s="1"/>
      <c r="D18" s="1"/>
      <c r="E18" s="1"/>
      <c r="F18" s="1"/>
    </row>
    <row r="19" spans="1:6" x14ac:dyDescent="0.3">
      <c r="A19" s="1"/>
      <c r="B19" s="1"/>
      <c r="C19" s="1"/>
      <c r="D19" s="1"/>
      <c r="E19" s="1"/>
      <c r="F19" s="1"/>
    </row>
    <row r="20" spans="1:6" x14ac:dyDescent="0.3">
      <c r="C20" s="2"/>
    </row>
  </sheetData>
  <mergeCells count="18">
    <mergeCell ref="E17:F17"/>
    <mergeCell ref="E9:F9"/>
    <mergeCell ref="E8:F8"/>
    <mergeCell ref="E16:F16"/>
    <mergeCell ref="E15:F15"/>
    <mergeCell ref="A1:F1"/>
    <mergeCell ref="E11:F11"/>
    <mergeCell ref="A5:B5"/>
    <mergeCell ref="E5:F5"/>
    <mergeCell ref="A14:B14"/>
    <mergeCell ref="E13:F13"/>
    <mergeCell ref="E14:F14"/>
    <mergeCell ref="A3:F3"/>
    <mergeCell ref="A2:F2"/>
    <mergeCell ref="E12:F12"/>
    <mergeCell ref="E6:F6"/>
    <mergeCell ref="E7:F7"/>
    <mergeCell ref="E10:F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75B6"/>
  </sheetPr>
  <dimension ref="A1:O54"/>
  <sheetViews>
    <sheetView showGridLines="0" workbookViewId="0">
      <selection activeCell="B10" sqref="B10:N10"/>
    </sheetView>
  </sheetViews>
  <sheetFormatPr defaultRowHeight="14.4" x14ac:dyDescent="0.3"/>
  <cols>
    <col min="1" max="1" width="48.44140625" bestFit="1" customWidth="1"/>
    <col min="2" max="2" width="44.6640625" bestFit="1" customWidth="1"/>
    <col min="3" max="14" width="10" customWidth="1"/>
    <col min="15" max="15" width="13.5546875" bestFit="1" customWidth="1"/>
  </cols>
  <sheetData>
    <row r="1" spans="1:15" ht="31.95" customHeight="1" x14ac:dyDescent="0.3">
      <c r="A1" s="97" t="s">
        <v>167</v>
      </c>
      <c r="B1" s="84"/>
      <c r="C1" s="84"/>
      <c r="D1" s="84"/>
      <c r="E1" s="84"/>
      <c r="F1" s="84"/>
      <c r="G1" s="84"/>
      <c r="H1" s="84"/>
      <c r="I1" s="84"/>
      <c r="J1" s="84"/>
      <c r="K1" s="84"/>
      <c r="L1" s="84"/>
      <c r="M1" s="84"/>
      <c r="N1" s="84"/>
      <c r="O1" s="84"/>
    </row>
    <row r="2" spans="1:15" ht="52.2" customHeight="1" x14ac:dyDescent="0.3">
      <c r="A2" s="95" t="s">
        <v>14</v>
      </c>
      <c r="B2" s="93"/>
      <c r="C2" s="93"/>
      <c r="D2" s="93"/>
      <c r="E2" s="93"/>
      <c r="F2" s="93"/>
      <c r="G2" s="93"/>
      <c r="H2" s="93"/>
      <c r="I2" s="93"/>
      <c r="J2" s="93"/>
      <c r="K2" s="93"/>
      <c r="L2" s="93"/>
      <c r="M2" s="93"/>
      <c r="N2" s="93"/>
      <c r="O2" s="93"/>
    </row>
    <row r="3" spans="1:15" ht="19.95" customHeight="1" x14ac:dyDescent="0.3">
      <c r="A3" s="79" t="s">
        <v>15</v>
      </c>
      <c r="B3" s="79" t="s">
        <v>156</v>
      </c>
      <c r="C3" s="79" t="s">
        <v>16</v>
      </c>
      <c r="D3" s="79" t="s">
        <v>17</v>
      </c>
      <c r="E3" s="79" t="s">
        <v>18</v>
      </c>
      <c r="F3" s="79" t="s">
        <v>19</v>
      </c>
      <c r="G3" s="79" t="s">
        <v>20</v>
      </c>
      <c r="H3" s="79" t="s">
        <v>21</v>
      </c>
      <c r="I3" s="79" t="s">
        <v>22</v>
      </c>
      <c r="J3" s="79" t="s">
        <v>23</v>
      </c>
      <c r="K3" s="79" t="s">
        <v>24</v>
      </c>
      <c r="L3" s="79" t="s">
        <v>25</v>
      </c>
      <c r="M3" s="79" t="s">
        <v>26</v>
      </c>
      <c r="N3" s="79" t="s">
        <v>27</v>
      </c>
      <c r="O3" s="80" t="s">
        <v>28</v>
      </c>
    </row>
    <row r="4" spans="1:15" ht="19.95" customHeight="1" x14ac:dyDescent="0.3">
      <c r="A4" s="73" t="s">
        <v>29</v>
      </c>
      <c r="B4" s="74"/>
      <c r="C4" s="75"/>
      <c r="D4" s="75"/>
      <c r="E4" s="75"/>
      <c r="F4" s="75"/>
      <c r="G4" s="75"/>
      <c r="H4" s="75"/>
      <c r="I4" s="75"/>
      <c r="J4" s="75"/>
      <c r="K4" s="75"/>
      <c r="L4" s="75"/>
      <c r="M4" s="75"/>
      <c r="N4" s="75"/>
      <c r="O4" s="75"/>
    </row>
    <row r="5" spans="1:15" ht="23.4" customHeight="1" x14ac:dyDescent="0.3">
      <c r="A5" s="21" t="s">
        <v>171</v>
      </c>
      <c r="B5" s="22" t="s">
        <v>30</v>
      </c>
      <c r="C5" s="23">
        <v>0</v>
      </c>
      <c r="D5" s="24">
        <f t="shared" ref="D5:N5" si="0">C8</f>
        <v>0</v>
      </c>
      <c r="E5" s="24">
        <f t="shared" si="0"/>
        <v>0</v>
      </c>
      <c r="F5" s="24">
        <f t="shared" si="0"/>
        <v>0</v>
      </c>
      <c r="G5" s="24">
        <f t="shared" si="0"/>
        <v>0</v>
      </c>
      <c r="H5" s="24">
        <f t="shared" si="0"/>
        <v>0</v>
      </c>
      <c r="I5" s="24">
        <f t="shared" si="0"/>
        <v>0</v>
      </c>
      <c r="J5" s="24">
        <f t="shared" si="0"/>
        <v>0</v>
      </c>
      <c r="K5" s="24">
        <f t="shared" si="0"/>
        <v>0</v>
      </c>
      <c r="L5" s="24">
        <f t="shared" si="0"/>
        <v>0</v>
      </c>
      <c r="M5" s="24">
        <f t="shared" si="0"/>
        <v>0</v>
      </c>
      <c r="N5" s="24">
        <f t="shared" si="0"/>
        <v>0</v>
      </c>
      <c r="O5" s="25"/>
    </row>
    <row r="6" spans="1:15" ht="18" customHeight="1" x14ac:dyDescent="0.3">
      <c r="A6" s="21" t="s">
        <v>170</v>
      </c>
      <c r="B6" s="26" t="s">
        <v>168</v>
      </c>
      <c r="C6" s="27">
        <f t="shared" ref="C6:N6" si="1">C18-(C32+C43+C50)</f>
        <v>0</v>
      </c>
      <c r="D6" s="27">
        <f t="shared" si="1"/>
        <v>0</v>
      </c>
      <c r="E6" s="27">
        <f t="shared" si="1"/>
        <v>0</v>
      </c>
      <c r="F6" s="27">
        <f t="shared" si="1"/>
        <v>0</v>
      </c>
      <c r="G6" s="27">
        <f t="shared" si="1"/>
        <v>0</v>
      </c>
      <c r="H6" s="27">
        <f t="shared" si="1"/>
        <v>0</v>
      </c>
      <c r="I6" s="27">
        <f t="shared" si="1"/>
        <v>0</v>
      </c>
      <c r="J6" s="27">
        <f t="shared" si="1"/>
        <v>0</v>
      </c>
      <c r="K6" s="27">
        <f t="shared" si="1"/>
        <v>0</v>
      </c>
      <c r="L6" s="27">
        <f t="shared" si="1"/>
        <v>0</v>
      </c>
      <c r="M6" s="27">
        <f t="shared" si="1"/>
        <v>0</v>
      </c>
      <c r="N6" s="27">
        <f t="shared" si="1"/>
        <v>0</v>
      </c>
      <c r="O6" s="28">
        <f>SUM(C6:N6)</f>
        <v>0</v>
      </c>
    </row>
    <row r="7" spans="1:15" ht="18" customHeight="1" x14ac:dyDescent="0.3">
      <c r="A7" s="21" t="s">
        <v>169</v>
      </c>
      <c r="B7" s="26" t="s">
        <v>178</v>
      </c>
      <c r="C7" s="28">
        <f t="shared" ref="C7:N7" si="2">C5+C6</f>
        <v>0</v>
      </c>
      <c r="D7" s="28">
        <f t="shared" si="2"/>
        <v>0</v>
      </c>
      <c r="E7" s="28">
        <f t="shared" si="2"/>
        <v>0</v>
      </c>
      <c r="F7" s="28">
        <f t="shared" si="2"/>
        <v>0</v>
      </c>
      <c r="G7" s="28">
        <f t="shared" si="2"/>
        <v>0</v>
      </c>
      <c r="H7" s="28">
        <f t="shared" si="2"/>
        <v>0</v>
      </c>
      <c r="I7" s="28">
        <f t="shared" si="2"/>
        <v>0</v>
      </c>
      <c r="J7" s="28">
        <f t="shared" si="2"/>
        <v>0</v>
      </c>
      <c r="K7" s="28">
        <f t="shared" si="2"/>
        <v>0</v>
      </c>
      <c r="L7" s="28">
        <f t="shared" si="2"/>
        <v>0</v>
      </c>
      <c r="M7" s="28">
        <f t="shared" si="2"/>
        <v>0</v>
      </c>
      <c r="N7" s="28">
        <f t="shared" si="2"/>
        <v>0</v>
      </c>
      <c r="O7" s="29"/>
    </row>
    <row r="8" spans="1:15" ht="18" customHeight="1" x14ac:dyDescent="0.3">
      <c r="A8" s="30" t="s">
        <v>31</v>
      </c>
      <c r="B8" s="31" t="s">
        <v>32</v>
      </c>
      <c r="C8" s="32"/>
      <c r="D8" s="32"/>
      <c r="E8" s="32"/>
      <c r="F8" s="32"/>
      <c r="G8" s="32"/>
      <c r="H8" s="32"/>
      <c r="I8" s="32"/>
      <c r="J8" s="32"/>
      <c r="K8" s="32"/>
      <c r="L8" s="32"/>
      <c r="M8" s="32"/>
      <c r="N8" s="32"/>
      <c r="O8" s="33"/>
    </row>
    <row r="9" spans="1:15" ht="52.5" customHeight="1" x14ac:dyDescent="0.3">
      <c r="A9" s="73" t="s">
        <v>33</v>
      </c>
      <c r="B9" s="74" t="s">
        <v>157</v>
      </c>
      <c r="C9" s="75"/>
      <c r="D9" s="75"/>
      <c r="E9" s="75"/>
      <c r="F9" s="75"/>
      <c r="G9" s="75"/>
      <c r="H9" s="75"/>
      <c r="I9" s="75"/>
      <c r="J9" s="75"/>
      <c r="K9" s="75"/>
      <c r="L9" s="75"/>
      <c r="M9" s="75"/>
      <c r="N9" s="75"/>
      <c r="O9" s="75"/>
    </row>
    <row r="10" spans="1:15" ht="61.2" customHeight="1" x14ac:dyDescent="0.3">
      <c r="A10" s="34" t="s">
        <v>34</v>
      </c>
      <c r="B10" s="96" t="s">
        <v>258</v>
      </c>
      <c r="C10" s="93"/>
      <c r="D10" s="93"/>
      <c r="E10" s="93"/>
      <c r="F10" s="93"/>
      <c r="G10" s="93"/>
      <c r="H10" s="93"/>
      <c r="I10" s="93"/>
      <c r="J10" s="93"/>
      <c r="K10" s="93"/>
      <c r="L10" s="93"/>
      <c r="M10" s="93"/>
      <c r="N10" s="93"/>
      <c r="O10" s="35"/>
    </row>
    <row r="11" spans="1:15" ht="37.950000000000003" customHeight="1" x14ac:dyDescent="0.3">
      <c r="A11" s="36" t="s">
        <v>197</v>
      </c>
      <c r="B11" s="37" t="s">
        <v>142</v>
      </c>
      <c r="C11" s="38"/>
      <c r="D11" s="38"/>
      <c r="E11" s="38"/>
      <c r="F11" s="38"/>
      <c r="G11" s="38"/>
      <c r="H11" s="38"/>
      <c r="I11" s="38"/>
      <c r="J11" s="38"/>
      <c r="K11" s="38"/>
      <c r="L11" s="38"/>
      <c r="M11" s="38"/>
      <c r="N11" s="38"/>
      <c r="O11" s="39">
        <f t="shared" ref="O11:O18" si="3">SUM(C11:N11)</f>
        <v>0</v>
      </c>
    </row>
    <row r="12" spans="1:15" ht="33" customHeight="1" x14ac:dyDescent="0.3">
      <c r="A12" s="40" t="s">
        <v>35</v>
      </c>
      <c r="B12" s="37" t="s">
        <v>257</v>
      </c>
      <c r="C12" s="41"/>
      <c r="D12" s="41"/>
      <c r="E12" s="41"/>
      <c r="F12" s="41"/>
      <c r="G12" s="41"/>
      <c r="H12" s="41"/>
      <c r="I12" s="41"/>
      <c r="J12" s="41"/>
      <c r="K12" s="41"/>
      <c r="L12" s="41"/>
      <c r="M12" s="41"/>
      <c r="N12" s="41"/>
      <c r="O12" s="39">
        <f t="shared" si="3"/>
        <v>0</v>
      </c>
    </row>
    <row r="13" spans="1:15" ht="32.4" customHeight="1" x14ac:dyDescent="0.3">
      <c r="A13" s="36" t="s">
        <v>196</v>
      </c>
      <c r="B13" s="37" t="s">
        <v>143</v>
      </c>
      <c r="C13" s="38"/>
      <c r="D13" s="38"/>
      <c r="E13" s="38"/>
      <c r="F13" s="38"/>
      <c r="G13" s="38"/>
      <c r="H13" s="38"/>
      <c r="I13" s="38"/>
      <c r="J13" s="38"/>
      <c r="K13" s="38"/>
      <c r="L13" s="38"/>
      <c r="M13" s="38"/>
      <c r="N13" s="38"/>
      <c r="O13" s="39">
        <f t="shared" si="3"/>
        <v>0</v>
      </c>
    </row>
    <row r="14" spans="1:15" ht="37.950000000000003" customHeight="1" x14ac:dyDescent="0.3">
      <c r="A14" s="40" t="s">
        <v>195</v>
      </c>
      <c r="B14" s="37" t="s">
        <v>36</v>
      </c>
      <c r="C14" s="41"/>
      <c r="D14" s="41"/>
      <c r="E14" s="41"/>
      <c r="F14" s="41"/>
      <c r="G14" s="41"/>
      <c r="H14" s="41"/>
      <c r="I14" s="41"/>
      <c r="J14" s="41"/>
      <c r="K14" s="41"/>
      <c r="L14" s="41"/>
      <c r="M14" s="41"/>
      <c r="N14" s="41"/>
      <c r="O14" s="39">
        <f t="shared" si="3"/>
        <v>0</v>
      </c>
    </row>
    <row r="15" spans="1:15" ht="18" customHeight="1" x14ac:dyDescent="0.3">
      <c r="A15" s="36" t="s">
        <v>194</v>
      </c>
      <c r="B15" s="37" t="s">
        <v>37</v>
      </c>
      <c r="C15" s="38"/>
      <c r="D15" s="38"/>
      <c r="E15" s="38"/>
      <c r="F15" s="38"/>
      <c r="G15" s="38"/>
      <c r="H15" s="38"/>
      <c r="I15" s="38"/>
      <c r="J15" s="38"/>
      <c r="K15" s="38"/>
      <c r="L15" s="38"/>
      <c r="M15" s="38"/>
      <c r="N15" s="38"/>
      <c r="O15" s="39">
        <f t="shared" si="3"/>
        <v>0</v>
      </c>
    </row>
    <row r="16" spans="1:15" ht="18" customHeight="1" x14ac:dyDescent="0.3">
      <c r="A16" s="40" t="s">
        <v>38</v>
      </c>
      <c r="B16" s="37" t="s">
        <v>39</v>
      </c>
      <c r="C16" s="41"/>
      <c r="D16" s="41"/>
      <c r="E16" s="41"/>
      <c r="F16" s="41"/>
      <c r="G16" s="41"/>
      <c r="H16" s="41"/>
      <c r="I16" s="41"/>
      <c r="J16" s="41"/>
      <c r="K16" s="41"/>
      <c r="L16" s="41"/>
      <c r="M16" s="41"/>
      <c r="N16" s="41"/>
      <c r="O16" s="39">
        <f t="shared" si="3"/>
        <v>0</v>
      </c>
    </row>
    <row r="17" spans="1:15" ht="18" customHeight="1" x14ac:dyDescent="0.3">
      <c r="A17" s="36" t="s">
        <v>40</v>
      </c>
      <c r="B17" s="37" t="s">
        <v>41</v>
      </c>
      <c r="C17" s="38"/>
      <c r="D17" s="38"/>
      <c r="E17" s="38"/>
      <c r="F17" s="38"/>
      <c r="G17" s="38"/>
      <c r="H17" s="38"/>
      <c r="I17" s="38"/>
      <c r="J17" s="38"/>
      <c r="K17" s="38"/>
      <c r="L17" s="38"/>
      <c r="M17" s="38"/>
      <c r="N17" s="38"/>
      <c r="O17" s="39">
        <f t="shared" si="3"/>
        <v>0</v>
      </c>
    </row>
    <row r="18" spans="1:15" ht="19.95" customHeight="1" x14ac:dyDescent="0.3">
      <c r="A18" s="42" t="s">
        <v>42</v>
      </c>
      <c r="B18" s="43"/>
      <c r="C18" s="9">
        <f t="shared" ref="C18:N18" si="4">SUM(C11:C17)</f>
        <v>0</v>
      </c>
      <c r="D18" s="9">
        <f t="shared" si="4"/>
        <v>0</v>
      </c>
      <c r="E18" s="9">
        <f t="shared" si="4"/>
        <v>0</v>
      </c>
      <c r="F18" s="9">
        <f t="shared" si="4"/>
        <v>0</v>
      </c>
      <c r="G18" s="9">
        <f t="shared" si="4"/>
        <v>0</v>
      </c>
      <c r="H18" s="9">
        <f t="shared" si="4"/>
        <v>0</v>
      </c>
      <c r="I18" s="9">
        <f t="shared" si="4"/>
        <v>0</v>
      </c>
      <c r="J18" s="9">
        <f t="shared" si="4"/>
        <v>0</v>
      </c>
      <c r="K18" s="9">
        <f t="shared" si="4"/>
        <v>0</v>
      </c>
      <c r="L18" s="9">
        <f t="shared" si="4"/>
        <v>0</v>
      </c>
      <c r="M18" s="9">
        <f t="shared" si="4"/>
        <v>0</v>
      </c>
      <c r="N18" s="9">
        <f t="shared" si="4"/>
        <v>0</v>
      </c>
      <c r="O18" s="9">
        <f t="shared" si="3"/>
        <v>0</v>
      </c>
    </row>
    <row r="19" spans="1:15" ht="70.95" customHeight="1" x14ac:dyDescent="0.3">
      <c r="A19" s="18" t="s">
        <v>43</v>
      </c>
      <c r="B19" s="19" t="s">
        <v>158</v>
      </c>
      <c r="C19" s="20"/>
      <c r="D19" s="20"/>
      <c r="E19" s="20"/>
      <c r="F19" s="20"/>
      <c r="G19" s="20"/>
      <c r="H19" s="20"/>
      <c r="I19" s="20"/>
      <c r="J19" s="20"/>
      <c r="K19" s="20"/>
      <c r="L19" s="20"/>
      <c r="M19" s="20"/>
      <c r="N19" s="20"/>
      <c r="O19" s="20"/>
    </row>
    <row r="20" spans="1:15" ht="84" customHeight="1" x14ac:dyDescent="0.3">
      <c r="A20" s="34" t="s">
        <v>44</v>
      </c>
      <c r="B20" s="96" t="s">
        <v>45</v>
      </c>
      <c r="C20" s="93"/>
      <c r="D20" s="93"/>
      <c r="E20" s="93"/>
      <c r="F20" s="93"/>
      <c r="G20" s="93"/>
      <c r="H20" s="93"/>
      <c r="I20" s="93"/>
      <c r="J20" s="93"/>
      <c r="K20" s="93"/>
      <c r="L20" s="93"/>
      <c r="M20" s="93"/>
      <c r="N20" s="93"/>
      <c r="O20" s="35"/>
    </row>
    <row r="21" spans="1:15" ht="32.4" customHeight="1" x14ac:dyDescent="0.3">
      <c r="A21" s="36" t="s">
        <v>46</v>
      </c>
      <c r="B21" s="37" t="s">
        <v>144</v>
      </c>
      <c r="C21" s="38"/>
      <c r="D21" s="38"/>
      <c r="E21" s="38"/>
      <c r="F21" s="38"/>
      <c r="G21" s="38"/>
      <c r="H21" s="38"/>
      <c r="I21" s="38"/>
      <c r="J21" s="38"/>
      <c r="K21" s="38"/>
      <c r="L21" s="38"/>
      <c r="M21" s="38"/>
      <c r="N21" s="38"/>
      <c r="O21" s="39">
        <f t="shared" ref="O21:O32" si="5">SUM(C21:N21)</f>
        <v>0</v>
      </c>
    </row>
    <row r="22" spans="1:15" ht="28.95" customHeight="1" x14ac:dyDescent="0.3">
      <c r="A22" s="40" t="s">
        <v>191</v>
      </c>
      <c r="B22" s="37" t="s">
        <v>252</v>
      </c>
      <c r="C22" s="41"/>
      <c r="D22" s="41"/>
      <c r="E22" s="41"/>
      <c r="F22" s="41"/>
      <c r="G22" s="41"/>
      <c r="H22" s="41"/>
      <c r="I22" s="41"/>
      <c r="J22" s="41"/>
      <c r="K22" s="41"/>
      <c r="L22" s="41"/>
      <c r="M22" s="41"/>
      <c r="N22" s="41"/>
      <c r="O22" s="39">
        <f t="shared" si="5"/>
        <v>0</v>
      </c>
    </row>
    <row r="23" spans="1:15" ht="33.6" customHeight="1" x14ac:dyDescent="0.3">
      <c r="A23" s="36" t="s">
        <v>192</v>
      </c>
      <c r="B23" s="37" t="s">
        <v>251</v>
      </c>
      <c r="C23" s="38"/>
      <c r="D23" s="38"/>
      <c r="E23" s="38"/>
      <c r="F23" s="38"/>
      <c r="G23" s="38"/>
      <c r="H23" s="38"/>
      <c r="I23" s="38"/>
      <c r="J23" s="38"/>
      <c r="K23" s="38"/>
      <c r="L23" s="38"/>
      <c r="M23" s="38"/>
      <c r="N23" s="38"/>
      <c r="O23" s="39">
        <f t="shared" si="5"/>
        <v>0</v>
      </c>
    </row>
    <row r="24" spans="1:15" ht="36.6" customHeight="1" x14ac:dyDescent="0.3">
      <c r="A24" s="40" t="s">
        <v>47</v>
      </c>
      <c r="B24" s="37" t="s">
        <v>48</v>
      </c>
      <c r="C24" s="41"/>
      <c r="D24" s="41"/>
      <c r="E24" s="41"/>
      <c r="F24" s="41"/>
      <c r="G24" s="41"/>
      <c r="H24" s="41"/>
      <c r="I24" s="41"/>
      <c r="J24" s="41"/>
      <c r="K24" s="41"/>
      <c r="L24" s="41"/>
      <c r="M24" s="41"/>
      <c r="N24" s="41"/>
      <c r="O24" s="39">
        <f t="shared" si="5"/>
        <v>0</v>
      </c>
    </row>
    <row r="25" spans="1:15" ht="34.950000000000003" customHeight="1" x14ac:dyDescent="0.3">
      <c r="A25" s="36" t="s">
        <v>193</v>
      </c>
      <c r="B25" s="37" t="s">
        <v>145</v>
      </c>
      <c r="C25" s="38"/>
      <c r="D25" s="38"/>
      <c r="E25" s="38"/>
      <c r="F25" s="38"/>
      <c r="G25" s="38"/>
      <c r="H25" s="38"/>
      <c r="I25" s="38"/>
      <c r="J25" s="38"/>
      <c r="K25" s="38"/>
      <c r="L25" s="38"/>
      <c r="M25" s="38"/>
      <c r="N25" s="38"/>
      <c r="O25" s="39">
        <f t="shared" si="5"/>
        <v>0</v>
      </c>
    </row>
    <row r="26" spans="1:15" ht="24.6" customHeight="1" x14ac:dyDescent="0.3">
      <c r="A26" s="40" t="s">
        <v>49</v>
      </c>
      <c r="B26" s="37" t="s">
        <v>50</v>
      </c>
      <c r="C26" s="41"/>
      <c r="D26" s="41"/>
      <c r="E26" s="41"/>
      <c r="F26" s="41"/>
      <c r="G26" s="41"/>
      <c r="H26" s="41"/>
      <c r="I26" s="41"/>
      <c r="J26" s="41"/>
      <c r="K26" s="41"/>
      <c r="L26" s="41"/>
      <c r="M26" s="41"/>
      <c r="N26" s="41"/>
      <c r="O26" s="39">
        <f t="shared" si="5"/>
        <v>0</v>
      </c>
    </row>
    <row r="27" spans="1:15" ht="26.4" customHeight="1" x14ac:dyDescent="0.3">
      <c r="A27" s="36" t="s">
        <v>51</v>
      </c>
      <c r="B27" s="37" t="s">
        <v>254</v>
      </c>
      <c r="C27" s="38"/>
      <c r="D27" s="38"/>
      <c r="E27" s="38"/>
      <c r="F27" s="38"/>
      <c r="G27" s="38"/>
      <c r="H27" s="38"/>
      <c r="I27" s="38"/>
      <c r="J27" s="38"/>
      <c r="K27" s="38"/>
      <c r="L27" s="38"/>
      <c r="M27" s="38"/>
      <c r="N27" s="38"/>
      <c r="O27" s="39">
        <f t="shared" si="5"/>
        <v>0</v>
      </c>
    </row>
    <row r="28" spans="1:15" ht="25.95" customHeight="1" x14ac:dyDescent="0.3">
      <c r="A28" s="40" t="s">
        <v>52</v>
      </c>
      <c r="B28" s="37" t="s">
        <v>53</v>
      </c>
      <c r="C28" s="41"/>
      <c r="D28" s="41"/>
      <c r="E28" s="41"/>
      <c r="F28" s="41"/>
      <c r="G28" s="41"/>
      <c r="H28" s="41"/>
      <c r="I28" s="41"/>
      <c r="J28" s="41"/>
      <c r="K28" s="41"/>
      <c r="L28" s="41"/>
      <c r="M28" s="41"/>
      <c r="N28" s="41"/>
      <c r="O28" s="39">
        <f t="shared" si="5"/>
        <v>0</v>
      </c>
    </row>
    <row r="29" spans="1:15" ht="27.6" customHeight="1" x14ac:dyDescent="0.3">
      <c r="A29" s="36" t="s">
        <v>54</v>
      </c>
      <c r="B29" s="37" t="s">
        <v>55</v>
      </c>
      <c r="C29" s="38"/>
      <c r="D29" s="38"/>
      <c r="E29" s="38"/>
      <c r="F29" s="38"/>
      <c r="G29" s="38"/>
      <c r="H29" s="38"/>
      <c r="I29" s="38"/>
      <c r="J29" s="38"/>
      <c r="K29" s="38"/>
      <c r="L29" s="38"/>
      <c r="M29" s="38"/>
      <c r="N29" s="38"/>
      <c r="O29" s="39">
        <f t="shared" si="5"/>
        <v>0</v>
      </c>
    </row>
    <row r="30" spans="1:15" ht="30.6" customHeight="1" x14ac:dyDescent="0.3">
      <c r="A30" s="40" t="s">
        <v>56</v>
      </c>
      <c r="B30" s="37" t="s">
        <v>57</v>
      </c>
      <c r="C30" s="41"/>
      <c r="D30" s="41"/>
      <c r="E30" s="41"/>
      <c r="F30" s="41"/>
      <c r="G30" s="41"/>
      <c r="H30" s="41"/>
      <c r="I30" s="41"/>
      <c r="J30" s="41"/>
      <c r="K30" s="41"/>
      <c r="L30" s="41"/>
      <c r="M30" s="41"/>
      <c r="N30" s="41"/>
      <c r="O30" s="39">
        <f t="shared" si="5"/>
        <v>0</v>
      </c>
    </row>
    <row r="31" spans="1:15" ht="30.6" customHeight="1" x14ac:dyDescent="0.3">
      <c r="A31" s="36" t="s">
        <v>58</v>
      </c>
      <c r="B31" s="37" t="s">
        <v>253</v>
      </c>
      <c r="C31" s="38"/>
      <c r="D31" s="38"/>
      <c r="E31" s="38"/>
      <c r="F31" s="38"/>
      <c r="G31" s="38"/>
      <c r="H31" s="38"/>
      <c r="I31" s="38"/>
      <c r="J31" s="38"/>
      <c r="K31" s="38"/>
      <c r="L31" s="38"/>
      <c r="M31" s="38"/>
      <c r="N31" s="38"/>
      <c r="O31" s="39">
        <f t="shared" si="5"/>
        <v>0</v>
      </c>
    </row>
    <row r="32" spans="1:15" ht="19.95" customHeight="1" x14ac:dyDescent="0.3">
      <c r="A32" s="42" t="s">
        <v>59</v>
      </c>
      <c r="B32" s="43"/>
      <c r="C32" s="9">
        <f t="shared" ref="C32:N32" si="6">SUM(C21:C31)</f>
        <v>0</v>
      </c>
      <c r="D32" s="9">
        <f t="shared" si="6"/>
        <v>0</v>
      </c>
      <c r="E32" s="9">
        <f t="shared" si="6"/>
        <v>0</v>
      </c>
      <c r="F32" s="9">
        <f t="shared" si="6"/>
        <v>0</v>
      </c>
      <c r="G32" s="9">
        <f t="shared" si="6"/>
        <v>0</v>
      </c>
      <c r="H32" s="9">
        <f t="shared" si="6"/>
        <v>0</v>
      </c>
      <c r="I32" s="9">
        <f t="shared" si="6"/>
        <v>0</v>
      </c>
      <c r="J32" s="9">
        <f t="shared" si="6"/>
        <v>0</v>
      </c>
      <c r="K32" s="9">
        <f t="shared" si="6"/>
        <v>0</v>
      </c>
      <c r="L32" s="9">
        <f t="shared" si="6"/>
        <v>0</v>
      </c>
      <c r="M32" s="9">
        <f t="shared" si="6"/>
        <v>0</v>
      </c>
      <c r="N32" s="9">
        <f t="shared" si="6"/>
        <v>0</v>
      </c>
      <c r="O32" s="9">
        <f t="shared" si="5"/>
        <v>0</v>
      </c>
    </row>
    <row r="33" spans="1:15" ht="55.2" customHeight="1" x14ac:dyDescent="0.3">
      <c r="A33" s="73" t="s">
        <v>60</v>
      </c>
      <c r="B33" s="74" t="s">
        <v>159</v>
      </c>
      <c r="C33" s="75"/>
      <c r="D33" s="75"/>
      <c r="E33" s="75"/>
      <c r="F33" s="75"/>
      <c r="G33" s="75"/>
      <c r="H33" s="75"/>
      <c r="I33" s="75"/>
      <c r="J33" s="75"/>
      <c r="K33" s="75"/>
      <c r="L33" s="75"/>
      <c r="M33" s="75"/>
      <c r="N33" s="75"/>
      <c r="O33" s="75"/>
    </row>
    <row r="34" spans="1:15" ht="62.4" customHeight="1" x14ac:dyDescent="0.3">
      <c r="A34" s="34" t="s">
        <v>180</v>
      </c>
      <c r="B34" s="96" t="s">
        <v>146</v>
      </c>
      <c r="C34" s="98"/>
      <c r="D34" s="98"/>
      <c r="E34" s="98"/>
      <c r="F34" s="98"/>
      <c r="G34" s="98"/>
      <c r="H34" s="98"/>
      <c r="I34" s="98"/>
      <c r="J34" s="98"/>
      <c r="K34" s="98"/>
      <c r="L34" s="98"/>
      <c r="M34" s="98"/>
      <c r="N34" s="98"/>
      <c r="O34" s="35"/>
    </row>
    <row r="35" spans="1:15" ht="18" customHeight="1" x14ac:dyDescent="0.3">
      <c r="A35" s="36" t="s">
        <v>61</v>
      </c>
      <c r="B35" s="37" t="s">
        <v>147</v>
      </c>
      <c r="C35" s="38"/>
      <c r="D35" s="38"/>
      <c r="E35" s="38"/>
      <c r="F35" s="38"/>
      <c r="G35" s="38"/>
      <c r="H35" s="38"/>
      <c r="I35" s="38"/>
      <c r="J35" s="38"/>
      <c r="K35" s="38"/>
      <c r="L35" s="38"/>
      <c r="M35" s="38"/>
      <c r="N35" s="38"/>
      <c r="O35" s="39">
        <f t="shared" ref="O35:O43" si="7">SUM(C35:N35)</f>
        <v>0</v>
      </c>
    </row>
    <row r="36" spans="1:15" ht="18" customHeight="1" x14ac:dyDescent="0.3">
      <c r="A36" s="40" t="s">
        <v>181</v>
      </c>
      <c r="B36" s="37" t="s">
        <v>62</v>
      </c>
      <c r="C36" s="41"/>
      <c r="D36" s="41"/>
      <c r="E36" s="41"/>
      <c r="F36" s="41"/>
      <c r="G36" s="41"/>
      <c r="H36" s="41"/>
      <c r="I36" s="41"/>
      <c r="J36" s="41"/>
      <c r="K36" s="41"/>
      <c r="L36" s="41"/>
      <c r="M36" s="41"/>
      <c r="N36" s="41"/>
      <c r="O36" s="39">
        <f t="shared" si="7"/>
        <v>0</v>
      </c>
    </row>
    <row r="37" spans="1:15" ht="20.399999999999999" x14ac:dyDescent="0.3">
      <c r="A37" s="36" t="s">
        <v>182</v>
      </c>
      <c r="B37" s="37" t="s">
        <v>63</v>
      </c>
      <c r="C37" s="38"/>
      <c r="D37" s="38"/>
      <c r="E37" s="38"/>
      <c r="F37" s="38"/>
      <c r="G37" s="38"/>
      <c r="H37" s="38"/>
      <c r="I37" s="38"/>
      <c r="J37" s="38"/>
      <c r="K37" s="38"/>
      <c r="L37" s="38"/>
      <c r="M37" s="38"/>
      <c r="N37" s="38"/>
      <c r="O37" s="39">
        <f t="shared" si="7"/>
        <v>0</v>
      </c>
    </row>
    <row r="38" spans="1:15" ht="18" customHeight="1" x14ac:dyDescent="0.3">
      <c r="A38" s="40" t="s">
        <v>64</v>
      </c>
      <c r="B38" s="37" t="s">
        <v>65</v>
      </c>
      <c r="C38" s="41"/>
      <c r="D38" s="41"/>
      <c r="E38" s="41"/>
      <c r="F38" s="41"/>
      <c r="G38" s="41"/>
      <c r="H38" s="41"/>
      <c r="I38" s="41"/>
      <c r="J38" s="41"/>
      <c r="K38" s="41"/>
      <c r="L38" s="41"/>
      <c r="M38" s="41"/>
      <c r="N38" s="41"/>
      <c r="O38" s="39">
        <f t="shared" si="7"/>
        <v>0</v>
      </c>
    </row>
    <row r="39" spans="1:15" ht="19.95" customHeight="1" x14ac:dyDescent="0.3">
      <c r="A39" s="36" t="s">
        <v>183</v>
      </c>
      <c r="B39" s="37" t="s">
        <v>66</v>
      </c>
      <c r="C39" s="38"/>
      <c r="D39" s="38"/>
      <c r="E39" s="38"/>
      <c r="F39" s="38"/>
      <c r="G39" s="38"/>
      <c r="H39" s="38"/>
      <c r="I39" s="38"/>
      <c r="J39" s="38"/>
      <c r="K39" s="38"/>
      <c r="L39" s="38"/>
      <c r="M39" s="38"/>
      <c r="N39" s="38"/>
      <c r="O39" s="39">
        <f t="shared" si="7"/>
        <v>0</v>
      </c>
    </row>
    <row r="40" spans="1:15" ht="24" customHeight="1" x14ac:dyDescent="0.3">
      <c r="A40" s="40" t="s">
        <v>184</v>
      </c>
      <c r="B40" s="37" t="s">
        <v>155</v>
      </c>
      <c r="C40" s="41"/>
      <c r="D40" s="41"/>
      <c r="E40" s="41"/>
      <c r="F40" s="41"/>
      <c r="G40" s="41"/>
      <c r="H40" s="41"/>
      <c r="I40" s="41"/>
      <c r="J40" s="41"/>
      <c r="K40" s="41"/>
      <c r="L40" s="41"/>
      <c r="M40" s="41"/>
      <c r="N40" s="41"/>
      <c r="O40" s="39">
        <f t="shared" si="7"/>
        <v>0</v>
      </c>
    </row>
    <row r="41" spans="1:15" ht="27.6" customHeight="1" x14ac:dyDescent="0.3">
      <c r="A41" s="36" t="s">
        <v>185</v>
      </c>
      <c r="B41" s="37" t="s">
        <v>67</v>
      </c>
      <c r="C41" s="38"/>
      <c r="D41" s="38"/>
      <c r="E41" s="38"/>
      <c r="F41" s="38"/>
      <c r="G41" s="38"/>
      <c r="H41" s="38"/>
      <c r="I41" s="38"/>
      <c r="J41" s="38"/>
      <c r="K41" s="38"/>
      <c r="L41" s="38"/>
      <c r="M41" s="38"/>
      <c r="N41" s="38"/>
      <c r="O41" s="39">
        <f t="shared" si="7"/>
        <v>0</v>
      </c>
    </row>
    <row r="42" spans="1:15" ht="18" customHeight="1" x14ac:dyDescent="0.3">
      <c r="A42" s="40" t="s">
        <v>186</v>
      </c>
      <c r="B42" s="37"/>
      <c r="C42" s="41"/>
      <c r="D42" s="41"/>
      <c r="E42" s="41"/>
      <c r="F42" s="41"/>
      <c r="G42" s="41"/>
      <c r="H42" s="41"/>
      <c r="I42" s="41"/>
      <c r="J42" s="41"/>
      <c r="K42" s="41"/>
      <c r="L42" s="41"/>
      <c r="M42" s="41"/>
      <c r="N42" s="41"/>
      <c r="O42" s="39">
        <f t="shared" si="7"/>
        <v>0</v>
      </c>
    </row>
    <row r="43" spans="1:15" ht="19.95" customHeight="1" x14ac:dyDescent="0.3">
      <c r="A43" s="42" t="s">
        <v>68</v>
      </c>
      <c r="B43" s="43"/>
      <c r="C43" s="9">
        <f t="shared" ref="C43:N43" si="8">SUM(C35:C42)</f>
        <v>0</v>
      </c>
      <c r="D43" s="9">
        <f t="shared" si="8"/>
        <v>0</v>
      </c>
      <c r="E43" s="9">
        <f t="shared" si="8"/>
        <v>0</v>
      </c>
      <c r="F43" s="9">
        <f t="shared" si="8"/>
        <v>0</v>
      </c>
      <c r="G43" s="9">
        <f t="shared" si="8"/>
        <v>0</v>
      </c>
      <c r="H43" s="9">
        <f t="shared" si="8"/>
        <v>0</v>
      </c>
      <c r="I43" s="9">
        <f t="shared" si="8"/>
        <v>0</v>
      </c>
      <c r="J43" s="9">
        <f t="shared" si="8"/>
        <v>0</v>
      </c>
      <c r="K43" s="9">
        <f t="shared" si="8"/>
        <v>0</v>
      </c>
      <c r="L43" s="9">
        <f t="shared" si="8"/>
        <v>0</v>
      </c>
      <c r="M43" s="9">
        <f t="shared" si="8"/>
        <v>0</v>
      </c>
      <c r="N43" s="9">
        <f t="shared" si="8"/>
        <v>0</v>
      </c>
      <c r="O43" s="9">
        <f t="shared" si="7"/>
        <v>0</v>
      </c>
    </row>
    <row r="44" spans="1:15" ht="61.5" customHeight="1" x14ac:dyDescent="0.3">
      <c r="A44" s="73" t="s">
        <v>69</v>
      </c>
      <c r="B44" s="74" t="s">
        <v>160</v>
      </c>
      <c r="C44" s="75"/>
      <c r="D44" s="75"/>
      <c r="E44" s="75"/>
      <c r="F44" s="75"/>
      <c r="G44" s="75"/>
      <c r="H44" s="75"/>
      <c r="I44" s="75"/>
      <c r="J44" s="75"/>
      <c r="K44" s="75"/>
      <c r="L44" s="75"/>
      <c r="M44" s="75"/>
      <c r="N44" s="75"/>
      <c r="O44" s="75"/>
    </row>
    <row r="45" spans="1:15" ht="67.95" customHeight="1" x14ac:dyDescent="0.3">
      <c r="A45" s="34" t="s">
        <v>179</v>
      </c>
      <c r="B45" s="96" t="s">
        <v>255</v>
      </c>
      <c r="C45" s="93"/>
      <c r="D45" s="93"/>
      <c r="E45" s="93"/>
      <c r="F45" s="93"/>
      <c r="G45" s="93"/>
      <c r="H45" s="93"/>
      <c r="I45" s="93"/>
      <c r="J45" s="93"/>
      <c r="K45" s="93"/>
      <c r="L45" s="93"/>
      <c r="M45" s="93"/>
      <c r="N45" s="93"/>
      <c r="O45" s="35"/>
    </row>
    <row r="46" spans="1:15" ht="27" customHeight="1" x14ac:dyDescent="0.3">
      <c r="A46" s="36" t="s">
        <v>187</v>
      </c>
      <c r="B46" s="37" t="s">
        <v>148</v>
      </c>
      <c r="C46" s="38"/>
      <c r="D46" s="38"/>
      <c r="E46" s="38"/>
      <c r="F46" s="38"/>
      <c r="G46" s="38"/>
      <c r="H46" s="38"/>
      <c r="I46" s="38"/>
      <c r="J46" s="38"/>
      <c r="K46" s="38"/>
      <c r="L46" s="38"/>
      <c r="M46" s="38"/>
      <c r="N46" s="38"/>
      <c r="O46" s="39">
        <f>SUM(C46:N46)</f>
        <v>0</v>
      </c>
    </row>
    <row r="47" spans="1:15" ht="27" customHeight="1" x14ac:dyDescent="0.3">
      <c r="A47" s="40" t="s">
        <v>188</v>
      </c>
      <c r="B47" s="37" t="s">
        <v>256</v>
      </c>
      <c r="C47" s="41"/>
      <c r="D47" s="41"/>
      <c r="E47" s="41"/>
      <c r="F47" s="41"/>
      <c r="G47" s="41"/>
      <c r="H47" s="41"/>
      <c r="I47" s="41"/>
      <c r="J47" s="41"/>
      <c r="K47" s="41"/>
      <c r="L47" s="41"/>
      <c r="M47" s="41"/>
      <c r="N47" s="41"/>
      <c r="O47" s="39">
        <f>SUM(C47:N47)</f>
        <v>0</v>
      </c>
    </row>
    <row r="48" spans="1:15" ht="24.6" customHeight="1" x14ac:dyDescent="0.3">
      <c r="A48" s="36" t="s">
        <v>189</v>
      </c>
      <c r="B48" s="37" t="s">
        <v>149</v>
      </c>
      <c r="C48" s="38"/>
      <c r="D48" s="38"/>
      <c r="E48" s="38"/>
      <c r="F48" s="38"/>
      <c r="G48" s="38"/>
      <c r="H48" s="38"/>
      <c r="I48" s="38"/>
      <c r="J48" s="38"/>
      <c r="K48" s="38"/>
      <c r="L48" s="38"/>
      <c r="M48" s="38"/>
      <c r="N48" s="38"/>
      <c r="O48" s="39">
        <f>SUM(C48:N48)</f>
        <v>0</v>
      </c>
    </row>
    <row r="49" spans="1:15" ht="30.6" customHeight="1" x14ac:dyDescent="0.3">
      <c r="A49" s="40" t="s">
        <v>190</v>
      </c>
      <c r="B49" s="37" t="s">
        <v>70</v>
      </c>
      <c r="C49" s="41"/>
      <c r="D49" s="41"/>
      <c r="E49" s="41"/>
      <c r="F49" s="41"/>
      <c r="G49" s="41"/>
      <c r="H49" s="41"/>
      <c r="I49" s="41"/>
      <c r="J49" s="41"/>
      <c r="K49" s="41"/>
      <c r="L49" s="41"/>
      <c r="M49" s="41"/>
      <c r="N49" s="41"/>
      <c r="O49" s="39">
        <f>SUM(C49:N49)</f>
        <v>0</v>
      </c>
    </row>
    <row r="50" spans="1:15" ht="19.95" customHeight="1" x14ac:dyDescent="0.3">
      <c r="A50" s="42" t="s">
        <v>71</v>
      </c>
      <c r="B50" s="43"/>
      <c r="C50" s="9">
        <f t="shared" ref="C50:N50" si="9">SUM(C46:C49)</f>
        <v>0</v>
      </c>
      <c r="D50" s="9">
        <f t="shared" si="9"/>
        <v>0</v>
      </c>
      <c r="E50" s="9">
        <f t="shared" si="9"/>
        <v>0</v>
      </c>
      <c r="F50" s="9">
        <f t="shared" si="9"/>
        <v>0</v>
      </c>
      <c r="G50" s="9">
        <f t="shared" si="9"/>
        <v>0</v>
      </c>
      <c r="H50" s="9">
        <f t="shared" si="9"/>
        <v>0</v>
      </c>
      <c r="I50" s="9">
        <f t="shared" si="9"/>
        <v>0</v>
      </c>
      <c r="J50" s="9">
        <f t="shared" si="9"/>
        <v>0</v>
      </c>
      <c r="K50" s="9">
        <f t="shared" si="9"/>
        <v>0</v>
      </c>
      <c r="L50" s="9">
        <f t="shared" si="9"/>
        <v>0</v>
      </c>
      <c r="M50" s="9">
        <f t="shared" si="9"/>
        <v>0</v>
      </c>
      <c r="N50" s="9">
        <f t="shared" si="9"/>
        <v>0</v>
      </c>
      <c r="O50" s="9">
        <f>SUM(C50:N50)</f>
        <v>0</v>
      </c>
    </row>
    <row r="51" spans="1:15" ht="19.95" customHeight="1" x14ac:dyDescent="0.3">
      <c r="A51" s="73" t="s">
        <v>72</v>
      </c>
      <c r="B51" s="74"/>
      <c r="C51" s="75"/>
      <c r="D51" s="75"/>
      <c r="E51" s="75"/>
      <c r="F51" s="75"/>
      <c r="G51" s="75"/>
      <c r="H51" s="75"/>
      <c r="I51" s="75"/>
      <c r="J51" s="75"/>
      <c r="K51" s="75"/>
      <c r="L51" s="75"/>
      <c r="M51" s="75"/>
      <c r="N51" s="75"/>
      <c r="O51" s="75"/>
    </row>
    <row r="52" spans="1:15" ht="19.95" customHeight="1" x14ac:dyDescent="0.3">
      <c r="A52" s="76" t="s">
        <v>73</v>
      </c>
      <c r="B52" s="77"/>
      <c r="C52" s="78">
        <f t="shared" ref="C52:N52" si="10">C32+C43+C50</f>
        <v>0</v>
      </c>
      <c r="D52" s="78">
        <f t="shared" si="10"/>
        <v>0</v>
      </c>
      <c r="E52" s="78">
        <f t="shared" si="10"/>
        <v>0</v>
      </c>
      <c r="F52" s="78">
        <f t="shared" si="10"/>
        <v>0</v>
      </c>
      <c r="G52" s="78">
        <f t="shared" si="10"/>
        <v>0</v>
      </c>
      <c r="H52" s="78">
        <f t="shared" si="10"/>
        <v>0</v>
      </c>
      <c r="I52" s="78">
        <f t="shared" si="10"/>
        <v>0</v>
      </c>
      <c r="J52" s="78">
        <f t="shared" si="10"/>
        <v>0</v>
      </c>
      <c r="K52" s="78">
        <f t="shared" si="10"/>
        <v>0</v>
      </c>
      <c r="L52" s="78">
        <f t="shared" si="10"/>
        <v>0</v>
      </c>
      <c r="M52" s="78">
        <f t="shared" si="10"/>
        <v>0</v>
      </c>
      <c r="N52" s="78">
        <f t="shared" si="10"/>
        <v>0</v>
      </c>
      <c r="O52" s="44">
        <f>SUM(C52:N52)</f>
        <v>0</v>
      </c>
    </row>
    <row r="53" spans="1:15" ht="19.95" customHeight="1" x14ac:dyDescent="0.3">
      <c r="A53" s="45" t="s">
        <v>74</v>
      </c>
      <c r="B53" s="29"/>
      <c r="C53" s="5">
        <f t="shared" ref="C53:N53" si="11">C18-(C32+C43+C50)</f>
        <v>0</v>
      </c>
      <c r="D53" s="5">
        <f t="shared" si="11"/>
        <v>0</v>
      </c>
      <c r="E53" s="5">
        <f t="shared" si="11"/>
        <v>0</v>
      </c>
      <c r="F53" s="5">
        <f t="shared" si="11"/>
        <v>0</v>
      </c>
      <c r="G53" s="5">
        <f t="shared" si="11"/>
        <v>0</v>
      </c>
      <c r="H53" s="5">
        <f t="shared" si="11"/>
        <v>0</v>
      </c>
      <c r="I53" s="5">
        <f t="shared" si="11"/>
        <v>0</v>
      </c>
      <c r="J53" s="5">
        <f t="shared" si="11"/>
        <v>0</v>
      </c>
      <c r="K53" s="5">
        <f t="shared" si="11"/>
        <v>0</v>
      </c>
      <c r="L53" s="5">
        <f t="shared" si="11"/>
        <v>0</v>
      </c>
      <c r="M53" s="5">
        <f t="shared" si="11"/>
        <v>0</v>
      </c>
      <c r="N53" s="5">
        <f t="shared" si="11"/>
        <v>0</v>
      </c>
      <c r="O53" s="46">
        <f>SUM(C53:N53)</f>
        <v>0</v>
      </c>
    </row>
    <row r="54" spans="1:15" ht="19.95" customHeight="1" x14ac:dyDescent="0.3">
      <c r="A54" s="47" t="s">
        <v>75</v>
      </c>
      <c r="B54" s="35"/>
      <c r="C54" s="48">
        <f t="shared" ref="C54:O54" si="12">IF(C18=0,0,C53/C18)</f>
        <v>0</v>
      </c>
      <c r="D54" s="48">
        <f t="shared" si="12"/>
        <v>0</v>
      </c>
      <c r="E54" s="48">
        <f t="shared" si="12"/>
        <v>0</v>
      </c>
      <c r="F54" s="48">
        <f t="shared" si="12"/>
        <v>0</v>
      </c>
      <c r="G54" s="48">
        <f t="shared" si="12"/>
        <v>0</v>
      </c>
      <c r="H54" s="48">
        <f t="shared" si="12"/>
        <v>0</v>
      </c>
      <c r="I54" s="48">
        <f t="shared" si="12"/>
        <v>0</v>
      </c>
      <c r="J54" s="48">
        <f t="shared" si="12"/>
        <v>0</v>
      </c>
      <c r="K54" s="48">
        <f t="shared" si="12"/>
        <v>0</v>
      </c>
      <c r="L54" s="48">
        <f t="shared" si="12"/>
        <v>0</v>
      </c>
      <c r="M54" s="48">
        <f t="shared" si="12"/>
        <v>0</v>
      </c>
      <c r="N54" s="48">
        <f t="shared" si="12"/>
        <v>0</v>
      </c>
      <c r="O54" s="49">
        <f t="shared" si="12"/>
        <v>0</v>
      </c>
    </row>
  </sheetData>
  <mergeCells count="6">
    <mergeCell ref="A2:O2"/>
    <mergeCell ref="B45:N45"/>
    <mergeCell ref="A1:O1"/>
    <mergeCell ref="B20:N20"/>
    <mergeCell ref="B34:N34"/>
    <mergeCell ref="B10:N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5C11F"/>
  </sheetPr>
  <dimension ref="A1:E54"/>
  <sheetViews>
    <sheetView showGridLines="0" workbookViewId="0">
      <selection sqref="A1:E1"/>
    </sheetView>
  </sheetViews>
  <sheetFormatPr defaultRowHeight="14.4" x14ac:dyDescent="0.3"/>
  <cols>
    <col min="1" max="1" width="14" customWidth="1"/>
    <col min="2" max="2" width="26" customWidth="1"/>
    <col min="3" max="3" width="20" customWidth="1"/>
    <col min="4" max="4" width="14" customWidth="1"/>
    <col min="5" max="5" width="30" customWidth="1"/>
  </cols>
  <sheetData>
    <row r="1" spans="1:5" ht="30" customHeight="1" x14ac:dyDescent="0.3">
      <c r="A1" s="97" t="s">
        <v>175</v>
      </c>
      <c r="B1" s="84"/>
      <c r="C1" s="84"/>
      <c r="D1" s="84"/>
      <c r="E1" s="84"/>
    </row>
    <row r="2" spans="1:5" ht="48" customHeight="1" x14ac:dyDescent="0.3">
      <c r="A2" s="95" t="s">
        <v>150</v>
      </c>
      <c r="B2" s="93"/>
      <c r="C2" s="93"/>
      <c r="D2" s="93"/>
      <c r="E2" s="93"/>
    </row>
    <row r="3" spans="1:5" x14ac:dyDescent="0.3">
      <c r="A3" s="72" t="s">
        <v>76</v>
      </c>
      <c r="B3" s="72" t="s">
        <v>77</v>
      </c>
      <c r="C3" s="72" t="s">
        <v>78</v>
      </c>
      <c r="D3" s="72" t="s">
        <v>79</v>
      </c>
      <c r="E3" s="72" t="s">
        <v>80</v>
      </c>
    </row>
    <row r="4" spans="1:5" x14ac:dyDescent="0.3">
      <c r="A4" s="50"/>
      <c r="B4" s="50"/>
      <c r="C4" s="50"/>
      <c r="D4" s="41"/>
      <c r="E4" s="50"/>
    </row>
    <row r="5" spans="1:5" x14ac:dyDescent="0.3">
      <c r="A5" s="51"/>
      <c r="B5" s="51"/>
      <c r="C5" s="51"/>
      <c r="D5" s="38"/>
      <c r="E5" s="51"/>
    </row>
    <row r="6" spans="1:5" x14ac:dyDescent="0.3">
      <c r="A6" s="50"/>
      <c r="B6" s="50"/>
      <c r="C6" s="50"/>
      <c r="D6" s="41"/>
      <c r="E6" s="50"/>
    </row>
    <row r="7" spans="1:5" x14ac:dyDescent="0.3">
      <c r="A7" s="51"/>
      <c r="B7" s="51"/>
      <c r="C7" s="51"/>
      <c r="D7" s="38"/>
      <c r="E7" s="51"/>
    </row>
    <row r="8" spans="1:5" x14ac:dyDescent="0.3">
      <c r="A8" s="50"/>
      <c r="B8" s="50"/>
      <c r="C8" s="50"/>
      <c r="D8" s="41"/>
      <c r="E8" s="50"/>
    </row>
    <row r="9" spans="1:5" x14ac:dyDescent="0.3">
      <c r="A9" s="51"/>
      <c r="B9" s="51"/>
      <c r="C9" s="51"/>
      <c r="D9" s="38"/>
      <c r="E9" s="51"/>
    </row>
    <row r="10" spans="1:5" x14ac:dyDescent="0.3">
      <c r="A10" s="50"/>
      <c r="B10" s="50"/>
      <c r="C10" s="50"/>
      <c r="D10" s="41"/>
      <c r="E10" s="50"/>
    </row>
    <row r="11" spans="1:5" x14ac:dyDescent="0.3">
      <c r="A11" s="51"/>
      <c r="B11" s="51"/>
      <c r="C11" s="51"/>
      <c r="D11" s="38"/>
      <c r="E11" s="51"/>
    </row>
    <row r="12" spans="1:5" x14ac:dyDescent="0.3">
      <c r="A12" s="50"/>
      <c r="B12" s="50"/>
      <c r="C12" s="50"/>
      <c r="D12" s="41"/>
      <c r="E12" s="50"/>
    </row>
    <row r="13" spans="1:5" x14ac:dyDescent="0.3">
      <c r="A13" s="51"/>
      <c r="B13" s="51"/>
      <c r="C13" s="51"/>
      <c r="D13" s="38"/>
      <c r="E13" s="51"/>
    </row>
    <row r="14" spans="1:5" x14ac:dyDescent="0.3">
      <c r="A14" s="50"/>
      <c r="B14" s="50"/>
      <c r="C14" s="50"/>
      <c r="D14" s="41"/>
      <c r="E14" s="50"/>
    </row>
    <row r="15" spans="1:5" x14ac:dyDescent="0.3">
      <c r="A15" s="51"/>
      <c r="B15" s="51"/>
      <c r="C15" s="51"/>
      <c r="D15" s="38"/>
      <c r="E15" s="51"/>
    </row>
    <row r="16" spans="1:5" x14ac:dyDescent="0.3">
      <c r="A16" s="50"/>
      <c r="B16" s="50"/>
      <c r="C16" s="50"/>
      <c r="D16" s="41"/>
      <c r="E16" s="50"/>
    </row>
    <row r="17" spans="1:5" x14ac:dyDescent="0.3">
      <c r="A17" s="51"/>
      <c r="B17" s="51"/>
      <c r="C17" s="51"/>
      <c r="D17" s="38"/>
      <c r="E17" s="51"/>
    </row>
    <row r="18" spans="1:5" x14ac:dyDescent="0.3">
      <c r="A18" s="50"/>
      <c r="B18" s="50"/>
      <c r="C18" s="50"/>
      <c r="D18" s="41"/>
      <c r="E18" s="50"/>
    </row>
    <row r="19" spans="1:5" x14ac:dyDescent="0.3">
      <c r="A19" s="51"/>
      <c r="B19" s="51"/>
      <c r="C19" s="51"/>
      <c r="D19" s="38"/>
      <c r="E19" s="51"/>
    </row>
    <row r="20" spans="1:5" x14ac:dyDescent="0.3">
      <c r="A20" s="50"/>
      <c r="B20" s="50"/>
      <c r="C20" s="50"/>
      <c r="D20" s="41"/>
      <c r="E20" s="50"/>
    </row>
    <row r="21" spans="1:5" x14ac:dyDescent="0.3">
      <c r="A21" s="51"/>
      <c r="B21" s="51"/>
      <c r="C21" s="51"/>
      <c r="D21" s="38"/>
      <c r="E21" s="51"/>
    </row>
    <row r="22" spans="1:5" x14ac:dyDescent="0.3">
      <c r="A22" s="50"/>
      <c r="B22" s="50"/>
      <c r="C22" s="50"/>
      <c r="D22" s="41"/>
      <c r="E22" s="50"/>
    </row>
    <row r="23" spans="1:5" x14ac:dyDescent="0.3">
      <c r="A23" s="51"/>
      <c r="B23" s="51"/>
      <c r="C23" s="51"/>
      <c r="D23" s="38"/>
      <c r="E23" s="51"/>
    </row>
    <row r="24" spans="1:5" x14ac:dyDescent="0.3">
      <c r="A24" s="50"/>
      <c r="B24" s="50"/>
      <c r="C24" s="50"/>
      <c r="D24" s="41"/>
      <c r="E24" s="50"/>
    </row>
    <row r="25" spans="1:5" x14ac:dyDescent="0.3">
      <c r="A25" s="51"/>
      <c r="B25" s="51"/>
      <c r="C25" s="51"/>
      <c r="D25" s="38"/>
      <c r="E25" s="51"/>
    </row>
    <row r="26" spans="1:5" x14ac:dyDescent="0.3">
      <c r="A26" s="50"/>
      <c r="B26" s="50"/>
      <c r="C26" s="50"/>
      <c r="D26" s="41"/>
      <c r="E26" s="50"/>
    </row>
    <row r="27" spans="1:5" x14ac:dyDescent="0.3">
      <c r="A27" s="51"/>
      <c r="B27" s="51"/>
      <c r="C27" s="51"/>
      <c r="D27" s="38"/>
      <c r="E27" s="51"/>
    </row>
    <row r="28" spans="1:5" x14ac:dyDescent="0.3">
      <c r="A28" s="50"/>
      <c r="B28" s="50"/>
      <c r="C28" s="50"/>
      <c r="D28" s="41"/>
      <c r="E28" s="50"/>
    </row>
    <row r="29" spans="1:5" x14ac:dyDescent="0.3">
      <c r="A29" s="51"/>
      <c r="B29" s="51"/>
      <c r="C29" s="51"/>
      <c r="D29" s="38"/>
      <c r="E29" s="51"/>
    </row>
    <row r="30" spans="1:5" x14ac:dyDescent="0.3">
      <c r="A30" s="50"/>
      <c r="B30" s="50"/>
      <c r="C30" s="50"/>
      <c r="D30" s="41"/>
      <c r="E30" s="50"/>
    </row>
    <row r="31" spans="1:5" x14ac:dyDescent="0.3">
      <c r="A31" s="51"/>
      <c r="B31" s="51"/>
      <c r="C31" s="51"/>
      <c r="D31" s="38"/>
      <c r="E31" s="51"/>
    </row>
    <row r="32" spans="1:5" x14ac:dyDescent="0.3">
      <c r="A32" s="50"/>
      <c r="B32" s="50"/>
      <c r="C32" s="50"/>
      <c r="D32" s="41"/>
      <c r="E32" s="50"/>
    </row>
    <row r="33" spans="1:5" x14ac:dyDescent="0.3">
      <c r="A33" s="51"/>
      <c r="B33" s="51"/>
      <c r="C33" s="51"/>
      <c r="D33" s="38"/>
      <c r="E33" s="51"/>
    </row>
    <row r="34" spans="1:5" x14ac:dyDescent="0.3">
      <c r="A34" s="50"/>
      <c r="B34" s="50"/>
      <c r="C34" s="50"/>
      <c r="D34" s="41"/>
      <c r="E34" s="50"/>
    </row>
    <row r="35" spans="1:5" x14ac:dyDescent="0.3">
      <c r="A35" s="51"/>
      <c r="B35" s="51"/>
      <c r="C35" s="51"/>
      <c r="D35" s="38"/>
      <c r="E35" s="51"/>
    </row>
    <row r="36" spans="1:5" x14ac:dyDescent="0.3">
      <c r="A36" s="50"/>
      <c r="B36" s="50"/>
      <c r="C36" s="50"/>
      <c r="D36" s="41"/>
      <c r="E36" s="50"/>
    </row>
    <row r="37" spans="1:5" x14ac:dyDescent="0.3">
      <c r="A37" s="51"/>
      <c r="B37" s="51"/>
      <c r="C37" s="51"/>
      <c r="D37" s="38"/>
      <c r="E37" s="51"/>
    </row>
    <row r="38" spans="1:5" x14ac:dyDescent="0.3">
      <c r="A38" s="50"/>
      <c r="B38" s="50"/>
      <c r="C38" s="50"/>
      <c r="D38" s="41"/>
      <c r="E38" s="50"/>
    </row>
    <row r="39" spans="1:5" x14ac:dyDescent="0.3">
      <c r="A39" s="51"/>
      <c r="B39" s="51"/>
      <c r="C39" s="51"/>
      <c r="D39" s="38"/>
      <c r="E39" s="51"/>
    </row>
    <row r="40" spans="1:5" x14ac:dyDescent="0.3">
      <c r="A40" s="50"/>
      <c r="B40" s="50"/>
      <c r="C40" s="50"/>
      <c r="D40" s="41"/>
      <c r="E40" s="50"/>
    </row>
    <row r="41" spans="1:5" x14ac:dyDescent="0.3">
      <c r="A41" s="51"/>
      <c r="B41" s="51"/>
      <c r="C41" s="51"/>
      <c r="D41" s="38"/>
      <c r="E41" s="51"/>
    </row>
    <row r="42" spans="1:5" x14ac:dyDescent="0.3">
      <c r="A42" s="50"/>
      <c r="B42" s="50"/>
      <c r="C42" s="50"/>
      <c r="D42" s="41"/>
      <c r="E42" s="50"/>
    </row>
    <row r="43" spans="1:5" x14ac:dyDescent="0.3">
      <c r="A43" s="51"/>
      <c r="B43" s="51"/>
      <c r="C43" s="51"/>
      <c r="D43" s="38"/>
      <c r="E43" s="51"/>
    </row>
    <row r="44" spans="1:5" x14ac:dyDescent="0.3">
      <c r="A44" s="50"/>
      <c r="B44" s="50"/>
      <c r="C44" s="50"/>
      <c r="D44" s="41"/>
      <c r="E44" s="50"/>
    </row>
    <row r="45" spans="1:5" x14ac:dyDescent="0.3">
      <c r="A45" s="51"/>
      <c r="B45" s="51"/>
      <c r="C45" s="51"/>
      <c r="D45" s="38"/>
      <c r="E45" s="51"/>
    </row>
    <row r="46" spans="1:5" x14ac:dyDescent="0.3">
      <c r="A46" s="50"/>
      <c r="B46" s="50"/>
      <c r="C46" s="50"/>
      <c r="D46" s="41"/>
      <c r="E46" s="50"/>
    </row>
    <row r="47" spans="1:5" x14ac:dyDescent="0.3">
      <c r="A47" s="51"/>
      <c r="B47" s="51"/>
      <c r="C47" s="51"/>
      <c r="D47" s="38"/>
      <c r="E47" s="51"/>
    </row>
    <row r="48" spans="1:5" x14ac:dyDescent="0.3">
      <c r="A48" s="50"/>
      <c r="B48" s="50"/>
      <c r="C48" s="50"/>
      <c r="D48" s="41"/>
      <c r="E48" s="50"/>
    </row>
    <row r="49" spans="1:5" x14ac:dyDescent="0.3">
      <c r="A49" s="51"/>
      <c r="B49" s="51"/>
      <c r="C49" s="51"/>
      <c r="D49" s="38"/>
      <c r="E49" s="51"/>
    </row>
    <row r="50" spans="1:5" x14ac:dyDescent="0.3">
      <c r="A50" s="50"/>
      <c r="B50" s="50"/>
      <c r="C50" s="50"/>
      <c r="D50" s="41"/>
      <c r="E50" s="50"/>
    </row>
    <row r="51" spans="1:5" x14ac:dyDescent="0.3">
      <c r="A51" s="51"/>
      <c r="B51" s="51"/>
      <c r="C51" s="51"/>
      <c r="D51" s="38"/>
      <c r="E51" s="51"/>
    </row>
    <row r="52" spans="1:5" x14ac:dyDescent="0.3">
      <c r="A52" s="50"/>
      <c r="B52" s="50"/>
      <c r="C52" s="50"/>
      <c r="D52" s="41"/>
      <c r="E52" s="50"/>
    </row>
    <row r="53" spans="1:5" x14ac:dyDescent="0.3">
      <c r="A53" s="51"/>
      <c r="B53" s="51"/>
      <c r="C53" s="51"/>
      <c r="D53" s="38"/>
      <c r="E53" s="51"/>
    </row>
    <row r="54" spans="1:5" ht="19.95" customHeight="1" x14ac:dyDescent="0.3">
      <c r="A54" s="99" t="s">
        <v>81</v>
      </c>
      <c r="B54" s="100"/>
      <c r="C54" s="101"/>
      <c r="D54" s="9">
        <f>SUM(D4:D53)</f>
        <v>0</v>
      </c>
      <c r="E54" s="43"/>
    </row>
  </sheetData>
  <mergeCells count="3">
    <mergeCell ref="A2:E2"/>
    <mergeCell ref="A1:E1"/>
    <mergeCell ref="A54:C5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1356F"/>
  </sheetPr>
  <dimension ref="A1:F104"/>
  <sheetViews>
    <sheetView showGridLines="0" workbookViewId="0">
      <selection activeCell="A2" sqref="A2:F2"/>
    </sheetView>
  </sheetViews>
  <sheetFormatPr defaultRowHeight="14.4" x14ac:dyDescent="0.3"/>
  <cols>
    <col min="1" max="1" width="14" customWidth="1"/>
    <col min="2" max="2" width="26" customWidth="1"/>
    <col min="3" max="3" width="20" customWidth="1"/>
    <col min="4" max="4" width="22" customWidth="1"/>
    <col min="5" max="5" width="14" customWidth="1"/>
    <col min="6" max="6" width="28" customWidth="1"/>
  </cols>
  <sheetData>
    <row r="1" spans="1:6" ht="30" customHeight="1" x14ac:dyDescent="0.3">
      <c r="A1" s="97" t="s">
        <v>174</v>
      </c>
      <c r="B1" s="84"/>
      <c r="C1" s="84"/>
      <c r="D1" s="84"/>
      <c r="E1" s="84"/>
      <c r="F1" s="84"/>
    </row>
    <row r="2" spans="1:6" ht="40.200000000000003" customHeight="1" x14ac:dyDescent="0.3">
      <c r="A2" s="95" t="s">
        <v>245</v>
      </c>
      <c r="B2" s="93"/>
      <c r="C2" s="93"/>
      <c r="D2" s="93"/>
      <c r="E2" s="93"/>
      <c r="F2" s="93"/>
    </row>
    <row r="3" spans="1:6" x14ac:dyDescent="0.3">
      <c r="A3" s="72" t="s">
        <v>76</v>
      </c>
      <c r="B3" s="72" t="s">
        <v>82</v>
      </c>
      <c r="C3" s="72" t="s">
        <v>78</v>
      </c>
      <c r="D3" s="72" t="s">
        <v>83</v>
      </c>
      <c r="E3" s="72" t="s">
        <v>79</v>
      </c>
      <c r="F3" s="72" t="s">
        <v>80</v>
      </c>
    </row>
    <row r="4" spans="1:6" x14ac:dyDescent="0.3">
      <c r="A4" s="50"/>
      <c r="B4" s="50"/>
      <c r="C4" s="50"/>
      <c r="D4" s="50"/>
      <c r="E4" s="41"/>
      <c r="F4" s="50"/>
    </row>
    <row r="5" spans="1:6" x14ac:dyDescent="0.3">
      <c r="A5" s="51"/>
      <c r="B5" s="51"/>
      <c r="C5" s="51"/>
      <c r="D5" s="51"/>
      <c r="E5" s="38"/>
      <c r="F5" s="51"/>
    </row>
    <row r="6" spans="1:6" x14ac:dyDescent="0.3">
      <c r="A6" s="50"/>
      <c r="B6" s="50"/>
      <c r="C6" s="50"/>
      <c r="D6" s="50"/>
      <c r="E6" s="41"/>
      <c r="F6" s="50"/>
    </row>
    <row r="7" spans="1:6" x14ac:dyDescent="0.3">
      <c r="A7" s="51"/>
      <c r="B7" s="51"/>
      <c r="C7" s="51"/>
      <c r="D7" s="51"/>
      <c r="E7" s="38"/>
      <c r="F7" s="51"/>
    </row>
    <row r="8" spans="1:6" x14ac:dyDescent="0.3">
      <c r="A8" s="50"/>
      <c r="B8" s="50"/>
      <c r="C8" s="50"/>
      <c r="D8" s="50"/>
      <c r="E8" s="41"/>
      <c r="F8" s="50"/>
    </row>
    <row r="9" spans="1:6" x14ac:dyDescent="0.3">
      <c r="A9" s="51"/>
      <c r="B9" s="51"/>
      <c r="C9" s="51"/>
      <c r="D9" s="51"/>
      <c r="E9" s="38"/>
      <c r="F9" s="51"/>
    </row>
    <row r="10" spans="1:6" x14ac:dyDescent="0.3">
      <c r="A10" s="50"/>
      <c r="B10" s="50"/>
      <c r="C10" s="50"/>
      <c r="D10" s="50"/>
      <c r="E10" s="41"/>
      <c r="F10" s="50"/>
    </row>
    <row r="11" spans="1:6" x14ac:dyDescent="0.3">
      <c r="A11" s="51"/>
      <c r="B11" s="51"/>
      <c r="C11" s="51"/>
      <c r="D11" s="51"/>
      <c r="E11" s="38"/>
      <c r="F11" s="51"/>
    </row>
    <row r="12" spans="1:6" x14ac:dyDescent="0.3">
      <c r="A12" s="50"/>
      <c r="B12" s="50"/>
      <c r="C12" s="50"/>
      <c r="D12" s="50"/>
      <c r="E12" s="41"/>
      <c r="F12" s="50"/>
    </row>
    <row r="13" spans="1:6" x14ac:dyDescent="0.3">
      <c r="A13" s="51"/>
      <c r="B13" s="51"/>
      <c r="C13" s="51"/>
      <c r="D13" s="51"/>
      <c r="E13" s="38"/>
      <c r="F13" s="51"/>
    </row>
    <row r="14" spans="1:6" x14ac:dyDescent="0.3">
      <c r="A14" s="50"/>
      <c r="B14" s="50"/>
      <c r="C14" s="50"/>
      <c r="D14" s="50"/>
      <c r="E14" s="41"/>
      <c r="F14" s="50"/>
    </row>
    <row r="15" spans="1:6" x14ac:dyDescent="0.3">
      <c r="A15" s="51"/>
      <c r="B15" s="51"/>
      <c r="C15" s="51"/>
      <c r="D15" s="51"/>
      <c r="E15" s="38"/>
      <c r="F15" s="51"/>
    </row>
    <row r="16" spans="1:6" x14ac:dyDescent="0.3">
      <c r="A16" s="50"/>
      <c r="B16" s="50"/>
      <c r="C16" s="50"/>
      <c r="D16" s="50"/>
      <c r="E16" s="41"/>
      <c r="F16" s="50"/>
    </row>
    <row r="17" spans="1:6" x14ac:dyDescent="0.3">
      <c r="A17" s="51"/>
      <c r="B17" s="51"/>
      <c r="C17" s="51"/>
      <c r="D17" s="51"/>
      <c r="E17" s="38"/>
      <c r="F17" s="51"/>
    </row>
    <row r="18" spans="1:6" x14ac:dyDescent="0.3">
      <c r="A18" s="50"/>
      <c r="B18" s="50"/>
      <c r="C18" s="50"/>
      <c r="D18" s="50"/>
      <c r="E18" s="41"/>
      <c r="F18" s="50"/>
    </row>
    <row r="19" spans="1:6" x14ac:dyDescent="0.3">
      <c r="A19" s="51"/>
      <c r="B19" s="51"/>
      <c r="C19" s="51"/>
      <c r="D19" s="51"/>
      <c r="E19" s="38"/>
      <c r="F19" s="51"/>
    </row>
    <row r="20" spans="1:6" x14ac:dyDescent="0.3">
      <c r="A20" s="50"/>
      <c r="B20" s="50"/>
      <c r="C20" s="50"/>
      <c r="D20" s="50"/>
      <c r="E20" s="41"/>
      <c r="F20" s="50"/>
    </row>
    <row r="21" spans="1:6" x14ac:dyDescent="0.3">
      <c r="A21" s="51"/>
      <c r="B21" s="51"/>
      <c r="C21" s="51"/>
      <c r="D21" s="51"/>
      <c r="E21" s="38"/>
      <c r="F21" s="51"/>
    </row>
    <row r="22" spans="1:6" x14ac:dyDescent="0.3">
      <c r="A22" s="50"/>
      <c r="B22" s="50"/>
      <c r="C22" s="50"/>
      <c r="D22" s="50"/>
      <c r="E22" s="41"/>
      <c r="F22" s="50"/>
    </row>
    <row r="23" spans="1:6" x14ac:dyDescent="0.3">
      <c r="A23" s="51"/>
      <c r="B23" s="51"/>
      <c r="C23" s="51"/>
      <c r="D23" s="51"/>
      <c r="E23" s="38"/>
      <c r="F23" s="51"/>
    </row>
    <row r="24" spans="1:6" x14ac:dyDescent="0.3">
      <c r="A24" s="50"/>
      <c r="B24" s="50"/>
      <c r="C24" s="50"/>
      <c r="D24" s="50"/>
      <c r="E24" s="41"/>
      <c r="F24" s="50"/>
    </row>
    <row r="25" spans="1:6" x14ac:dyDescent="0.3">
      <c r="A25" s="51"/>
      <c r="B25" s="51"/>
      <c r="C25" s="51"/>
      <c r="D25" s="51"/>
      <c r="E25" s="38"/>
      <c r="F25" s="51"/>
    </row>
    <row r="26" spans="1:6" x14ac:dyDescent="0.3">
      <c r="A26" s="50"/>
      <c r="B26" s="50"/>
      <c r="C26" s="50"/>
      <c r="D26" s="50"/>
      <c r="E26" s="41"/>
      <c r="F26" s="50"/>
    </row>
    <row r="27" spans="1:6" x14ac:dyDescent="0.3">
      <c r="A27" s="51"/>
      <c r="B27" s="51"/>
      <c r="C27" s="51"/>
      <c r="D27" s="51"/>
      <c r="E27" s="38"/>
      <c r="F27" s="51"/>
    </row>
    <row r="28" spans="1:6" x14ac:dyDescent="0.3">
      <c r="A28" s="50"/>
      <c r="B28" s="50"/>
      <c r="C28" s="50"/>
      <c r="D28" s="50"/>
      <c r="E28" s="41"/>
      <c r="F28" s="50"/>
    </row>
    <row r="29" spans="1:6" x14ac:dyDescent="0.3">
      <c r="A29" s="51"/>
      <c r="B29" s="51"/>
      <c r="C29" s="51"/>
      <c r="D29" s="51"/>
      <c r="E29" s="38"/>
      <c r="F29" s="51"/>
    </row>
    <row r="30" spans="1:6" x14ac:dyDescent="0.3">
      <c r="A30" s="50"/>
      <c r="B30" s="50"/>
      <c r="C30" s="50"/>
      <c r="D30" s="50"/>
      <c r="E30" s="41"/>
      <c r="F30" s="50"/>
    </row>
    <row r="31" spans="1:6" x14ac:dyDescent="0.3">
      <c r="A31" s="51"/>
      <c r="B31" s="51"/>
      <c r="C31" s="51"/>
      <c r="D31" s="51"/>
      <c r="E31" s="38"/>
      <c r="F31" s="51"/>
    </row>
    <row r="32" spans="1:6" x14ac:dyDescent="0.3">
      <c r="A32" s="50"/>
      <c r="B32" s="50"/>
      <c r="C32" s="50"/>
      <c r="D32" s="50"/>
      <c r="E32" s="41"/>
      <c r="F32" s="50"/>
    </row>
    <row r="33" spans="1:6" x14ac:dyDescent="0.3">
      <c r="A33" s="51"/>
      <c r="B33" s="51"/>
      <c r="C33" s="51"/>
      <c r="D33" s="51"/>
      <c r="E33" s="38"/>
      <c r="F33" s="51"/>
    </row>
    <row r="34" spans="1:6" x14ac:dyDescent="0.3">
      <c r="A34" s="50"/>
      <c r="B34" s="50"/>
      <c r="C34" s="50"/>
      <c r="D34" s="50"/>
      <c r="E34" s="41"/>
      <c r="F34" s="50"/>
    </row>
    <row r="35" spans="1:6" x14ac:dyDescent="0.3">
      <c r="A35" s="51"/>
      <c r="B35" s="51"/>
      <c r="C35" s="51"/>
      <c r="D35" s="51"/>
      <c r="E35" s="38"/>
      <c r="F35" s="51"/>
    </row>
    <row r="36" spans="1:6" x14ac:dyDescent="0.3">
      <c r="A36" s="50"/>
      <c r="B36" s="50"/>
      <c r="C36" s="50"/>
      <c r="D36" s="50"/>
      <c r="E36" s="41"/>
      <c r="F36" s="50"/>
    </row>
    <row r="37" spans="1:6" x14ac:dyDescent="0.3">
      <c r="A37" s="51"/>
      <c r="B37" s="51"/>
      <c r="C37" s="51"/>
      <c r="D37" s="51"/>
      <c r="E37" s="38"/>
      <c r="F37" s="51"/>
    </row>
    <row r="38" spans="1:6" x14ac:dyDescent="0.3">
      <c r="A38" s="50"/>
      <c r="B38" s="50"/>
      <c r="C38" s="50"/>
      <c r="D38" s="50"/>
      <c r="E38" s="41"/>
      <c r="F38" s="50"/>
    </row>
    <row r="39" spans="1:6" x14ac:dyDescent="0.3">
      <c r="A39" s="51"/>
      <c r="B39" s="51"/>
      <c r="C39" s="51"/>
      <c r="D39" s="51"/>
      <c r="E39" s="38"/>
      <c r="F39" s="51"/>
    </row>
    <row r="40" spans="1:6" x14ac:dyDescent="0.3">
      <c r="A40" s="50"/>
      <c r="B40" s="50"/>
      <c r="C40" s="50"/>
      <c r="D40" s="50"/>
      <c r="E40" s="41"/>
      <c r="F40" s="50"/>
    </row>
    <row r="41" spans="1:6" x14ac:dyDescent="0.3">
      <c r="A41" s="51"/>
      <c r="B41" s="51"/>
      <c r="C41" s="51"/>
      <c r="D41" s="51"/>
      <c r="E41" s="38"/>
      <c r="F41" s="51"/>
    </row>
    <row r="42" spans="1:6" x14ac:dyDescent="0.3">
      <c r="A42" s="50"/>
      <c r="B42" s="50"/>
      <c r="C42" s="50"/>
      <c r="D42" s="50"/>
      <c r="E42" s="41"/>
      <c r="F42" s="50"/>
    </row>
    <row r="43" spans="1:6" x14ac:dyDescent="0.3">
      <c r="A43" s="51"/>
      <c r="B43" s="51"/>
      <c r="C43" s="51"/>
      <c r="D43" s="51"/>
      <c r="E43" s="38"/>
      <c r="F43" s="51"/>
    </row>
    <row r="44" spans="1:6" x14ac:dyDescent="0.3">
      <c r="A44" s="50"/>
      <c r="B44" s="50"/>
      <c r="C44" s="50"/>
      <c r="D44" s="50"/>
      <c r="E44" s="41"/>
      <c r="F44" s="50"/>
    </row>
    <row r="45" spans="1:6" x14ac:dyDescent="0.3">
      <c r="A45" s="51"/>
      <c r="B45" s="51"/>
      <c r="C45" s="51"/>
      <c r="D45" s="51"/>
      <c r="E45" s="38"/>
      <c r="F45" s="51"/>
    </row>
    <row r="46" spans="1:6" x14ac:dyDescent="0.3">
      <c r="A46" s="50"/>
      <c r="B46" s="50"/>
      <c r="C46" s="50"/>
      <c r="D46" s="50"/>
      <c r="E46" s="41"/>
      <c r="F46" s="50"/>
    </row>
    <row r="47" spans="1:6" x14ac:dyDescent="0.3">
      <c r="A47" s="51"/>
      <c r="B47" s="51"/>
      <c r="C47" s="51"/>
      <c r="D47" s="51"/>
      <c r="E47" s="38"/>
      <c r="F47" s="51"/>
    </row>
    <row r="48" spans="1:6" x14ac:dyDescent="0.3">
      <c r="A48" s="50"/>
      <c r="B48" s="50"/>
      <c r="C48" s="50"/>
      <c r="D48" s="50"/>
      <c r="E48" s="41"/>
      <c r="F48" s="50"/>
    </row>
    <row r="49" spans="1:6" x14ac:dyDescent="0.3">
      <c r="A49" s="51"/>
      <c r="B49" s="51"/>
      <c r="C49" s="51"/>
      <c r="D49" s="51"/>
      <c r="E49" s="38"/>
      <c r="F49" s="51"/>
    </row>
    <row r="50" spans="1:6" x14ac:dyDescent="0.3">
      <c r="A50" s="50"/>
      <c r="B50" s="50"/>
      <c r="C50" s="50"/>
      <c r="D50" s="50"/>
      <c r="E50" s="41"/>
      <c r="F50" s="50"/>
    </row>
    <row r="51" spans="1:6" x14ac:dyDescent="0.3">
      <c r="A51" s="51"/>
      <c r="B51" s="51"/>
      <c r="C51" s="51"/>
      <c r="D51" s="51"/>
      <c r="E51" s="38"/>
      <c r="F51" s="51"/>
    </row>
    <row r="52" spans="1:6" x14ac:dyDescent="0.3">
      <c r="A52" s="50"/>
      <c r="B52" s="50"/>
      <c r="C52" s="50"/>
      <c r="D52" s="50"/>
      <c r="E52" s="41"/>
      <c r="F52" s="50"/>
    </row>
    <row r="53" spans="1:6" x14ac:dyDescent="0.3">
      <c r="A53" s="51"/>
      <c r="B53" s="51"/>
      <c r="C53" s="51"/>
      <c r="D53" s="51"/>
      <c r="E53" s="38"/>
      <c r="F53" s="51"/>
    </row>
    <row r="54" spans="1:6" x14ac:dyDescent="0.3">
      <c r="A54" s="50"/>
      <c r="B54" s="50"/>
      <c r="C54" s="50"/>
      <c r="D54" s="50"/>
      <c r="E54" s="41"/>
      <c r="F54" s="50"/>
    </row>
    <row r="55" spans="1:6" x14ac:dyDescent="0.3">
      <c r="A55" s="51"/>
      <c r="B55" s="51"/>
      <c r="C55" s="51"/>
      <c r="D55" s="51"/>
      <c r="E55" s="38"/>
      <c r="F55" s="51"/>
    </row>
    <row r="56" spans="1:6" x14ac:dyDescent="0.3">
      <c r="A56" s="50"/>
      <c r="B56" s="50"/>
      <c r="C56" s="50"/>
      <c r="D56" s="50"/>
      <c r="E56" s="41"/>
      <c r="F56" s="50"/>
    </row>
    <row r="57" spans="1:6" x14ac:dyDescent="0.3">
      <c r="A57" s="51"/>
      <c r="B57" s="51"/>
      <c r="C57" s="51"/>
      <c r="D57" s="51"/>
      <c r="E57" s="38"/>
      <c r="F57" s="51"/>
    </row>
    <row r="58" spans="1:6" x14ac:dyDescent="0.3">
      <c r="A58" s="50"/>
      <c r="B58" s="50"/>
      <c r="C58" s="50"/>
      <c r="D58" s="50"/>
      <c r="E58" s="41"/>
      <c r="F58" s="50"/>
    </row>
    <row r="59" spans="1:6" x14ac:dyDescent="0.3">
      <c r="A59" s="51"/>
      <c r="B59" s="51"/>
      <c r="C59" s="51"/>
      <c r="D59" s="51"/>
      <c r="E59" s="38"/>
      <c r="F59" s="51"/>
    </row>
    <row r="60" spans="1:6" x14ac:dyDescent="0.3">
      <c r="A60" s="50"/>
      <c r="B60" s="50"/>
      <c r="C60" s="50"/>
      <c r="D60" s="50"/>
      <c r="E60" s="41"/>
      <c r="F60" s="50"/>
    </row>
    <row r="61" spans="1:6" x14ac:dyDescent="0.3">
      <c r="A61" s="51"/>
      <c r="B61" s="51"/>
      <c r="C61" s="51"/>
      <c r="D61" s="51"/>
      <c r="E61" s="38"/>
      <c r="F61" s="51"/>
    </row>
    <row r="62" spans="1:6" x14ac:dyDescent="0.3">
      <c r="A62" s="50"/>
      <c r="B62" s="50"/>
      <c r="C62" s="50"/>
      <c r="D62" s="50"/>
      <c r="E62" s="41"/>
      <c r="F62" s="50"/>
    </row>
    <row r="63" spans="1:6" x14ac:dyDescent="0.3">
      <c r="A63" s="51"/>
      <c r="B63" s="51"/>
      <c r="C63" s="51"/>
      <c r="D63" s="51"/>
      <c r="E63" s="38"/>
      <c r="F63" s="51"/>
    </row>
    <row r="64" spans="1:6" x14ac:dyDescent="0.3">
      <c r="A64" s="50"/>
      <c r="B64" s="50"/>
      <c r="C64" s="50"/>
      <c r="D64" s="50"/>
      <c r="E64" s="41"/>
      <c r="F64" s="50"/>
    </row>
    <row r="65" spans="1:6" x14ac:dyDescent="0.3">
      <c r="A65" s="51"/>
      <c r="B65" s="51"/>
      <c r="C65" s="51"/>
      <c r="D65" s="51"/>
      <c r="E65" s="38"/>
      <c r="F65" s="51"/>
    </row>
    <row r="66" spans="1:6" x14ac:dyDescent="0.3">
      <c r="A66" s="50"/>
      <c r="B66" s="50"/>
      <c r="C66" s="50"/>
      <c r="D66" s="50"/>
      <c r="E66" s="41"/>
      <c r="F66" s="50"/>
    </row>
    <row r="67" spans="1:6" x14ac:dyDescent="0.3">
      <c r="A67" s="51"/>
      <c r="B67" s="51"/>
      <c r="C67" s="51"/>
      <c r="D67" s="51"/>
      <c r="E67" s="38"/>
      <c r="F67" s="51"/>
    </row>
    <row r="68" spans="1:6" x14ac:dyDescent="0.3">
      <c r="A68" s="50"/>
      <c r="B68" s="50"/>
      <c r="C68" s="50"/>
      <c r="D68" s="50"/>
      <c r="E68" s="41"/>
      <c r="F68" s="50"/>
    </row>
    <row r="69" spans="1:6" x14ac:dyDescent="0.3">
      <c r="A69" s="51"/>
      <c r="B69" s="51"/>
      <c r="C69" s="51"/>
      <c r="D69" s="51"/>
      <c r="E69" s="38"/>
      <c r="F69" s="51"/>
    </row>
    <row r="70" spans="1:6" x14ac:dyDescent="0.3">
      <c r="A70" s="50"/>
      <c r="B70" s="50"/>
      <c r="C70" s="50"/>
      <c r="D70" s="50"/>
      <c r="E70" s="41"/>
      <c r="F70" s="50"/>
    </row>
    <row r="71" spans="1:6" x14ac:dyDescent="0.3">
      <c r="A71" s="51"/>
      <c r="B71" s="51"/>
      <c r="C71" s="51"/>
      <c r="D71" s="51"/>
      <c r="E71" s="38"/>
      <c r="F71" s="51"/>
    </row>
    <row r="72" spans="1:6" x14ac:dyDescent="0.3">
      <c r="A72" s="50"/>
      <c r="B72" s="50"/>
      <c r="C72" s="50"/>
      <c r="D72" s="50"/>
      <c r="E72" s="41"/>
      <c r="F72" s="50"/>
    </row>
    <row r="73" spans="1:6" x14ac:dyDescent="0.3">
      <c r="A73" s="51"/>
      <c r="B73" s="51"/>
      <c r="C73" s="51"/>
      <c r="D73" s="51"/>
      <c r="E73" s="38"/>
      <c r="F73" s="51"/>
    </row>
    <row r="74" spans="1:6" x14ac:dyDescent="0.3">
      <c r="A74" s="50"/>
      <c r="B74" s="50"/>
      <c r="C74" s="50"/>
      <c r="D74" s="50"/>
      <c r="E74" s="41"/>
      <c r="F74" s="50"/>
    </row>
    <row r="75" spans="1:6" x14ac:dyDescent="0.3">
      <c r="A75" s="51"/>
      <c r="B75" s="51"/>
      <c r="C75" s="51"/>
      <c r="D75" s="51"/>
      <c r="E75" s="38"/>
      <c r="F75" s="51"/>
    </row>
    <row r="76" spans="1:6" x14ac:dyDescent="0.3">
      <c r="A76" s="50"/>
      <c r="B76" s="50"/>
      <c r="C76" s="50"/>
      <c r="D76" s="50"/>
      <c r="E76" s="41"/>
      <c r="F76" s="50"/>
    </row>
    <row r="77" spans="1:6" x14ac:dyDescent="0.3">
      <c r="A77" s="51"/>
      <c r="B77" s="51"/>
      <c r="C77" s="51"/>
      <c r="D77" s="51"/>
      <c r="E77" s="38"/>
      <c r="F77" s="51"/>
    </row>
    <row r="78" spans="1:6" x14ac:dyDescent="0.3">
      <c r="A78" s="50"/>
      <c r="B78" s="50"/>
      <c r="C78" s="50"/>
      <c r="D78" s="50"/>
      <c r="E78" s="41"/>
      <c r="F78" s="50"/>
    </row>
    <row r="79" spans="1:6" x14ac:dyDescent="0.3">
      <c r="A79" s="51"/>
      <c r="B79" s="51"/>
      <c r="C79" s="51"/>
      <c r="D79" s="51"/>
      <c r="E79" s="38"/>
      <c r="F79" s="51"/>
    </row>
    <row r="80" spans="1:6" x14ac:dyDescent="0.3">
      <c r="A80" s="50"/>
      <c r="B80" s="50"/>
      <c r="C80" s="50"/>
      <c r="D80" s="50"/>
      <c r="E80" s="41"/>
      <c r="F80" s="50"/>
    </row>
    <row r="81" spans="1:6" x14ac:dyDescent="0.3">
      <c r="A81" s="51"/>
      <c r="B81" s="51"/>
      <c r="C81" s="51"/>
      <c r="D81" s="51"/>
      <c r="E81" s="38"/>
      <c r="F81" s="51"/>
    </row>
    <row r="82" spans="1:6" x14ac:dyDescent="0.3">
      <c r="A82" s="50"/>
      <c r="B82" s="50"/>
      <c r="C82" s="50"/>
      <c r="D82" s="50"/>
      <c r="E82" s="41"/>
      <c r="F82" s="50"/>
    </row>
    <row r="83" spans="1:6" x14ac:dyDescent="0.3">
      <c r="A83" s="51"/>
      <c r="B83" s="51"/>
      <c r="C83" s="51"/>
      <c r="D83" s="51"/>
      <c r="E83" s="38"/>
      <c r="F83" s="51"/>
    </row>
    <row r="84" spans="1:6" x14ac:dyDescent="0.3">
      <c r="A84" s="50"/>
      <c r="B84" s="50"/>
      <c r="C84" s="50"/>
      <c r="D84" s="50"/>
      <c r="E84" s="41"/>
      <c r="F84" s="50"/>
    </row>
    <row r="85" spans="1:6" x14ac:dyDescent="0.3">
      <c r="A85" s="51"/>
      <c r="B85" s="51"/>
      <c r="C85" s="51"/>
      <c r="D85" s="51"/>
      <c r="E85" s="38"/>
      <c r="F85" s="51"/>
    </row>
    <row r="86" spans="1:6" x14ac:dyDescent="0.3">
      <c r="A86" s="50"/>
      <c r="B86" s="50"/>
      <c r="C86" s="50"/>
      <c r="D86" s="50"/>
      <c r="E86" s="41"/>
      <c r="F86" s="50"/>
    </row>
    <row r="87" spans="1:6" x14ac:dyDescent="0.3">
      <c r="A87" s="51"/>
      <c r="B87" s="51"/>
      <c r="C87" s="51"/>
      <c r="D87" s="51"/>
      <c r="E87" s="38"/>
      <c r="F87" s="51"/>
    </row>
    <row r="88" spans="1:6" x14ac:dyDescent="0.3">
      <c r="A88" s="50"/>
      <c r="B88" s="50"/>
      <c r="C88" s="50"/>
      <c r="D88" s="50"/>
      <c r="E88" s="41"/>
      <c r="F88" s="50"/>
    </row>
    <row r="89" spans="1:6" x14ac:dyDescent="0.3">
      <c r="A89" s="51"/>
      <c r="B89" s="51"/>
      <c r="C89" s="51"/>
      <c r="D89" s="51"/>
      <c r="E89" s="38"/>
      <c r="F89" s="51"/>
    </row>
    <row r="90" spans="1:6" x14ac:dyDescent="0.3">
      <c r="A90" s="50"/>
      <c r="B90" s="50"/>
      <c r="C90" s="50"/>
      <c r="D90" s="50"/>
      <c r="E90" s="41"/>
      <c r="F90" s="50"/>
    </row>
    <row r="91" spans="1:6" x14ac:dyDescent="0.3">
      <c r="A91" s="51"/>
      <c r="B91" s="51"/>
      <c r="C91" s="51"/>
      <c r="D91" s="51"/>
      <c r="E91" s="38"/>
      <c r="F91" s="51"/>
    </row>
    <row r="92" spans="1:6" x14ac:dyDescent="0.3">
      <c r="A92" s="50"/>
      <c r="B92" s="50"/>
      <c r="C92" s="50"/>
      <c r="D92" s="50"/>
      <c r="E92" s="41"/>
      <c r="F92" s="50"/>
    </row>
    <row r="93" spans="1:6" x14ac:dyDescent="0.3">
      <c r="A93" s="51"/>
      <c r="B93" s="51"/>
      <c r="C93" s="51"/>
      <c r="D93" s="51"/>
      <c r="E93" s="38"/>
      <c r="F93" s="51"/>
    </row>
    <row r="94" spans="1:6" x14ac:dyDescent="0.3">
      <c r="A94" s="50"/>
      <c r="B94" s="50"/>
      <c r="C94" s="50"/>
      <c r="D94" s="50"/>
      <c r="E94" s="41"/>
      <c r="F94" s="50"/>
    </row>
    <row r="95" spans="1:6" x14ac:dyDescent="0.3">
      <c r="A95" s="51"/>
      <c r="B95" s="51"/>
      <c r="C95" s="51"/>
      <c r="D95" s="51"/>
      <c r="E95" s="38"/>
      <c r="F95" s="51"/>
    </row>
    <row r="96" spans="1:6" x14ac:dyDescent="0.3">
      <c r="A96" s="50"/>
      <c r="B96" s="50"/>
      <c r="C96" s="50"/>
      <c r="D96" s="50"/>
      <c r="E96" s="41"/>
      <c r="F96" s="50"/>
    </row>
    <row r="97" spans="1:6" x14ac:dyDescent="0.3">
      <c r="A97" s="51"/>
      <c r="B97" s="51"/>
      <c r="C97" s="51"/>
      <c r="D97" s="51"/>
      <c r="E97" s="38"/>
      <c r="F97" s="51"/>
    </row>
    <row r="98" spans="1:6" x14ac:dyDescent="0.3">
      <c r="A98" s="50"/>
      <c r="B98" s="50"/>
      <c r="C98" s="50"/>
      <c r="D98" s="50"/>
      <c r="E98" s="41"/>
      <c r="F98" s="50"/>
    </row>
    <row r="99" spans="1:6" x14ac:dyDescent="0.3">
      <c r="A99" s="51"/>
      <c r="B99" s="51"/>
      <c r="C99" s="51"/>
      <c r="D99" s="51"/>
      <c r="E99" s="38"/>
      <c r="F99" s="51"/>
    </row>
    <row r="100" spans="1:6" x14ac:dyDescent="0.3">
      <c r="A100" s="50"/>
      <c r="B100" s="50"/>
      <c r="C100" s="50"/>
      <c r="D100" s="50"/>
      <c r="E100" s="41"/>
      <c r="F100" s="50"/>
    </row>
    <row r="101" spans="1:6" x14ac:dyDescent="0.3">
      <c r="A101" s="51"/>
      <c r="B101" s="51"/>
      <c r="C101" s="51"/>
      <c r="D101" s="51"/>
      <c r="E101" s="38"/>
      <c r="F101" s="51"/>
    </row>
    <row r="102" spans="1:6" x14ac:dyDescent="0.3">
      <c r="A102" s="50"/>
      <c r="B102" s="50"/>
      <c r="C102" s="50"/>
      <c r="D102" s="50"/>
      <c r="E102" s="41"/>
      <c r="F102" s="50"/>
    </row>
    <row r="103" spans="1:6" x14ac:dyDescent="0.3">
      <c r="A103" s="51"/>
      <c r="B103" s="51"/>
      <c r="C103" s="51"/>
      <c r="D103" s="51"/>
      <c r="E103" s="38"/>
      <c r="F103" s="51"/>
    </row>
    <row r="104" spans="1:6" ht="19.95" customHeight="1" x14ac:dyDescent="0.3">
      <c r="A104" s="99" t="s">
        <v>73</v>
      </c>
      <c r="B104" s="100"/>
      <c r="C104" s="100"/>
      <c r="D104" s="101"/>
      <c r="E104" s="9">
        <f>SUM(E4:E103)</f>
        <v>0</v>
      </c>
      <c r="F104" s="43"/>
    </row>
  </sheetData>
  <mergeCells count="3">
    <mergeCell ref="A2:F2"/>
    <mergeCell ref="A1:F1"/>
    <mergeCell ref="A104:D10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4003A"/>
  </sheetPr>
  <dimension ref="A1:E10"/>
  <sheetViews>
    <sheetView showGridLines="0" workbookViewId="0">
      <selection activeCell="C16" sqref="C16"/>
    </sheetView>
  </sheetViews>
  <sheetFormatPr defaultRowHeight="14.4" x14ac:dyDescent="0.3"/>
  <cols>
    <col min="1" max="1" width="30" customWidth="1"/>
    <col min="2" max="3" width="16" customWidth="1"/>
    <col min="4" max="4" width="14" customWidth="1"/>
    <col min="5" max="5" width="30" customWidth="1"/>
  </cols>
  <sheetData>
    <row r="1" spans="1:5" ht="30" customHeight="1" x14ac:dyDescent="0.3">
      <c r="A1" s="97" t="s">
        <v>173</v>
      </c>
      <c r="B1" s="84"/>
      <c r="C1" s="84"/>
      <c r="D1" s="84"/>
      <c r="E1" s="84"/>
    </row>
    <row r="2" spans="1:5" ht="55.95" customHeight="1" x14ac:dyDescent="0.3">
      <c r="A2" s="95" t="s">
        <v>161</v>
      </c>
      <c r="B2" s="93"/>
      <c r="C2" s="93"/>
      <c r="D2" s="93"/>
      <c r="E2" s="93"/>
    </row>
    <row r="3" spans="1:5" x14ac:dyDescent="0.3">
      <c r="A3" s="72" t="s">
        <v>84</v>
      </c>
      <c r="B3" s="72" t="s">
        <v>85</v>
      </c>
      <c r="C3" s="72" t="s">
        <v>86</v>
      </c>
      <c r="D3" s="72" t="s">
        <v>87</v>
      </c>
      <c r="E3" s="72" t="s">
        <v>88</v>
      </c>
    </row>
    <row r="4" spans="1:5" x14ac:dyDescent="0.3">
      <c r="A4" s="36" t="s">
        <v>227</v>
      </c>
      <c r="B4" s="52">
        <v>3000</v>
      </c>
      <c r="C4" s="52">
        <v>0</v>
      </c>
      <c r="D4" s="53">
        <f t="shared" ref="D4:D10" si="0">IF(B4=0,0,C4/B4)</f>
        <v>0</v>
      </c>
      <c r="E4" s="54" t="s">
        <v>151</v>
      </c>
    </row>
    <row r="5" spans="1:5" x14ac:dyDescent="0.3">
      <c r="A5" s="40" t="s">
        <v>226</v>
      </c>
      <c r="B5" s="55">
        <v>2000</v>
      </c>
      <c r="C5" s="55">
        <v>0</v>
      </c>
      <c r="D5" s="56">
        <f t="shared" si="0"/>
        <v>0</v>
      </c>
      <c r="E5" s="57" t="s">
        <v>243</v>
      </c>
    </row>
    <row r="6" spans="1:5" ht="20.399999999999999" x14ac:dyDescent="0.3">
      <c r="A6" s="36" t="s">
        <v>89</v>
      </c>
      <c r="B6" s="52">
        <v>500</v>
      </c>
      <c r="C6" s="52">
        <v>0</v>
      </c>
      <c r="D6" s="53">
        <f t="shared" si="0"/>
        <v>0</v>
      </c>
      <c r="E6" s="54" t="s">
        <v>90</v>
      </c>
    </row>
    <row r="7" spans="1:5" x14ac:dyDescent="0.3">
      <c r="A7" s="40" t="s">
        <v>91</v>
      </c>
      <c r="B7" s="55">
        <v>500</v>
      </c>
      <c r="C7" s="55">
        <v>0</v>
      </c>
      <c r="D7" s="56">
        <f t="shared" si="0"/>
        <v>0</v>
      </c>
      <c r="E7" s="57" t="s">
        <v>92</v>
      </c>
    </row>
    <row r="8" spans="1:5" x14ac:dyDescent="0.3">
      <c r="A8" s="36" t="s">
        <v>93</v>
      </c>
      <c r="B8" s="52">
        <v>1000</v>
      </c>
      <c r="C8" s="52">
        <v>0</v>
      </c>
      <c r="D8" s="53">
        <f t="shared" si="0"/>
        <v>0</v>
      </c>
      <c r="E8" s="54" t="s">
        <v>244</v>
      </c>
    </row>
    <row r="9" spans="1:5" x14ac:dyDescent="0.3">
      <c r="A9" s="40" t="s">
        <v>198</v>
      </c>
      <c r="B9" s="55">
        <v>0</v>
      </c>
      <c r="C9" s="55">
        <v>0</v>
      </c>
      <c r="D9" s="56">
        <f t="shared" si="0"/>
        <v>0</v>
      </c>
      <c r="E9" s="57"/>
    </row>
    <row r="10" spans="1:5" x14ac:dyDescent="0.3">
      <c r="A10" s="36" t="s">
        <v>199</v>
      </c>
      <c r="B10" s="52">
        <v>0</v>
      </c>
      <c r="C10" s="52">
        <v>0</v>
      </c>
      <c r="D10" s="53">
        <f t="shared" si="0"/>
        <v>0</v>
      </c>
      <c r="E10" s="54"/>
    </row>
  </sheetData>
  <mergeCells count="2">
    <mergeCell ref="A2:E2"/>
    <mergeCell ref="A1:E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33E8A"/>
  </sheetPr>
  <dimension ref="A1:F17"/>
  <sheetViews>
    <sheetView showGridLines="0" workbookViewId="0">
      <selection activeCell="A11" sqref="A11"/>
    </sheetView>
  </sheetViews>
  <sheetFormatPr defaultRowHeight="14.4" x14ac:dyDescent="0.3"/>
  <cols>
    <col min="1" max="1" width="32.5546875" bestFit="1" customWidth="1"/>
    <col min="2" max="2" width="15.5546875" bestFit="1" customWidth="1"/>
    <col min="3" max="3" width="16" customWidth="1"/>
    <col min="4" max="4" width="14" customWidth="1"/>
    <col min="5" max="5" width="17.5546875" bestFit="1" customWidth="1"/>
    <col min="6" max="6" width="28" customWidth="1"/>
  </cols>
  <sheetData>
    <row r="1" spans="1:6" ht="30" customHeight="1" x14ac:dyDescent="0.3">
      <c r="A1" s="97" t="s">
        <v>172</v>
      </c>
      <c r="B1" s="84"/>
      <c r="C1" s="84"/>
      <c r="D1" s="84"/>
      <c r="E1" s="84"/>
      <c r="F1" s="84"/>
    </row>
    <row r="2" spans="1:6" ht="40.200000000000003" customHeight="1" x14ac:dyDescent="0.3">
      <c r="A2" s="95" t="s">
        <v>152</v>
      </c>
      <c r="B2" s="93"/>
      <c r="C2" s="93"/>
      <c r="D2" s="93"/>
      <c r="E2" s="93"/>
      <c r="F2" s="93"/>
    </row>
    <row r="3" spans="1:6" x14ac:dyDescent="0.3">
      <c r="A3" s="72" t="s">
        <v>94</v>
      </c>
      <c r="B3" s="72" t="s">
        <v>95</v>
      </c>
      <c r="C3" s="72" t="s">
        <v>96</v>
      </c>
      <c r="D3" s="72" t="s">
        <v>97</v>
      </c>
      <c r="E3" s="72" t="s">
        <v>98</v>
      </c>
      <c r="F3" s="72" t="s">
        <v>80</v>
      </c>
    </row>
    <row r="4" spans="1:6" x14ac:dyDescent="0.3">
      <c r="A4" s="58" t="s">
        <v>99</v>
      </c>
      <c r="B4" s="52">
        <v>0</v>
      </c>
      <c r="C4" s="59">
        <f t="shared" ref="C4:C15" si="0">B4*12</f>
        <v>0</v>
      </c>
      <c r="D4" s="58"/>
      <c r="E4" s="58"/>
      <c r="F4" s="58"/>
    </row>
    <row r="5" spans="1:6" x14ac:dyDescent="0.3">
      <c r="A5" s="60" t="s">
        <v>100</v>
      </c>
      <c r="B5" s="55">
        <v>0</v>
      </c>
      <c r="C5" s="61">
        <f t="shared" si="0"/>
        <v>0</v>
      </c>
      <c r="D5" s="60"/>
      <c r="E5" s="60"/>
      <c r="F5" s="60"/>
    </row>
    <row r="6" spans="1:6" x14ac:dyDescent="0.3">
      <c r="A6" s="58" t="s">
        <v>101</v>
      </c>
      <c r="B6" s="52">
        <v>0</v>
      </c>
      <c r="C6" s="59">
        <f t="shared" si="0"/>
        <v>0</v>
      </c>
      <c r="D6" s="58"/>
      <c r="E6" s="58"/>
      <c r="F6" s="58"/>
    </row>
    <row r="7" spans="1:6" x14ac:dyDescent="0.3">
      <c r="A7" s="60" t="s">
        <v>102</v>
      </c>
      <c r="B7" s="55">
        <v>0</v>
      </c>
      <c r="C7" s="61">
        <f t="shared" si="0"/>
        <v>0</v>
      </c>
      <c r="D7" s="60"/>
      <c r="E7" s="60"/>
      <c r="F7" s="60"/>
    </row>
    <row r="8" spans="1:6" x14ac:dyDescent="0.3">
      <c r="A8" s="58" t="s">
        <v>103</v>
      </c>
      <c r="B8" s="52">
        <v>0</v>
      </c>
      <c r="C8" s="59">
        <f t="shared" si="0"/>
        <v>0</v>
      </c>
      <c r="D8" s="58"/>
      <c r="E8" s="58"/>
      <c r="F8" s="58"/>
    </row>
    <row r="9" spans="1:6" x14ac:dyDescent="0.3">
      <c r="A9" s="60" t="s">
        <v>104</v>
      </c>
      <c r="B9" s="55">
        <v>0</v>
      </c>
      <c r="C9" s="61">
        <f t="shared" si="0"/>
        <v>0</v>
      </c>
      <c r="D9" s="60"/>
      <c r="E9" s="60"/>
      <c r="F9" s="60"/>
    </row>
    <row r="10" spans="1:6" x14ac:dyDescent="0.3">
      <c r="A10" s="58" t="s">
        <v>200</v>
      </c>
      <c r="B10" s="52">
        <v>0</v>
      </c>
      <c r="C10" s="59">
        <f t="shared" si="0"/>
        <v>0</v>
      </c>
      <c r="D10" s="58"/>
      <c r="E10" s="58"/>
      <c r="F10" s="58"/>
    </row>
    <row r="11" spans="1:6" x14ac:dyDescent="0.3">
      <c r="A11" s="60" t="s">
        <v>201</v>
      </c>
      <c r="B11" s="55">
        <v>0</v>
      </c>
      <c r="C11" s="61">
        <f t="shared" si="0"/>
        <v>0</v>
      </c>
      <c r="D11" s="60"/>
      <c r="E11" s="60"/>
      <c r="F11" s="60"/>
    </row>
    <row r="12" spans="1:6" x14ac:dyDescent="0.3">
      <c r="A12" s="58" t="s">
        <v>105</v>
      </c>
      <c r="B12" s="52">
        <v>0</v>
      </c>
      <c r="C12" s="59">
        <f t="shared" si="0"/>
        <v>0</v>
      </c>
      <c r="D12" s="58"/>
      <c r="E12" s="58"/>
      <c r="F12" s="58"/>
    </row>
    <row r="13" spans="1:6" x14ac:dyDescent="0.3">
      <c r="A13" s="60" t="s">
        <v>106</v>
      </c>
      <c r="B13" s="55">
        <v>0</v>
      </c>
      <c r="C13" s="61">
        <f t="shared" si="0"/>
        <v>0</v>
      </c>
      <c r="D13" s="60"/>
      <c r="E13" s="60"/>
      <c r="F13" s="60"/>
    </row>
    <row r="14" spans="1:6" x14ac:dyDescent="0.3">
      <c r="A14" s="58" t="s">
        <v>107</v>
      </c>
      <c r="B14" s="52">
        <v>0</v>
      </c>
      <c r="C14" s="59">
        <f t="shared" si="0"/>
        <v>0</v>
      </c>
      <c r="D14" s="58"/>
      <c r="E14" s="58"/>
      <c r="F14" s="58"/>
    </row>
    <row r="15" spans="1:6" x14ac:dyDescent="0.3">
      <c r="A15" s="60" t="s">
        <v>108</v>
      </c>
      <c r="B15" s="55">
        <v>0</v>
      </c>
      <c r="C15" s="61">
        <f t="shared" si="0"/>
        <v>0</v>
      </c>
      <c r="D15" s="60"/>
      <c r="E15" s="60"/>
      <c r="F15" s="60"/>
    </row>
    <row r="16" spans="1:6" x14ac:dyDescent="0.3">
      <c r="A16" s="3"/>
      <c r="B16" s="3"/>
      <c r="C16" s="3"/>
      <c r="D16" s="3"/>
      <c r="E16" s="3"/>
      <c r="F16" s="3"/>
    </row>
    <row r="17" spans="1:6" ht="19.95" customHeight="1" x14ac:dyDescent="0.3">
      <c r="A17" s="42" t="s">
        <v>109</v>
      </c>
      <c r="B17" s="62">
        <f>SUM(B4:B16)</f>
        <v>0</v>
      </c>
      <c r="C17" s="62">
        <f>SUM(C4:C16)</f>
        <v>0</v>
      </c>
      <c r="D17" s="43"/>
      <c r="E17" s="43"/>
      <c r="F17" s="43"/>
    </row>
  </sheetData>
  <mergeCells count="2">
    <mergeCell ref="A2:F2"/>
    <mergeCell ref="A1:F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6C310"/>
  </sheetPr>
  <dimension ref="A1:E18"/>
  <sheetViews>
    <sheetView showGridLines="0" workbookViewId="0">
      <selection activeCell="B6" sqref="B6"/>
    </sheetView>
  </sheetViews>
  <sheetFormatPr defaultRowHeight="14.4" x14ac:dyDescent="0.3"/>
  <cols>
    <col min="1" max="1" width="30" customWidth="1"/>
    <col min="2" max="4" width="20" customWidth="1"/>
    <col min="5" max="5" width="28" customWidth="1"/>
  </cols>
  <sheetData>
    <row r="1" spans="1:5" ht="30" customHeight="1" x14ac:dyDescent="0.3">
      <c r="A1" s="97" t="s">
        <v>110</v>
      </c>
      <c r="B1" s="84"/>
      <c r="C1" s="84"/>
      <c r="D1" s="84"/>
      <c r="E1" s="84"/>
    </row>
    <row r="2" spans="1:5" ht="52.2" customHeight="1" x14ac:dyDescent="0.3">
      <c r="A2" s="95" t="s">
        <v>162</v>
      </c>
      <c r="B2" s="93"/>
      <c r="C2" s="93"/>
      <c r="D2" s="93"/>
      <c r="E2" s="93"/>
    </row>
    <row r="3" spans="1:5" x14ac:dyDescent="0.3">
      <c r="A3" s="3"/>
      <c r="B3" s="3"/>
      <c r="C3" s="3"/>
      <c r="D3" s="3"/>
      <c r="E3" s="3"/>
    </row>
    <row r="4" spans="1:5" ht="22.2" customHeight="1" x14ac:dyDescent="0.3">
      <c r="A4" s="63" t="s">
        <v>111</v>
      </c>
      <c r="B4" s="64" t="s">
        <v>112</v>
      </c>
      <c r="C4" s="65"/>
      <c r="D4" s="3"/>
      <c r="E4" s="3"/>
    </row>
    <row r="5" spans="1:5" ht="22.2" customHeight="1" x14ac:dyDescent="0.3">
      <c r="A5" s="63" t="s">
        <v>202</v>
      </c>
      <c r="B5" s="64" t="s">
        <v>113</v>
      </c>
      <c r="C5" s="66"/>
      <c r="D5" s="3"/>
      <c r="E5" s="3"/>
    </row>
    <row r="6" spans="1:5" ht="22.2" customHeight="1" x14ac:dyDescent="0.3">
      <c r="A6" s="63" t="s">
        <v>203</v>
      </c>
      <c r="B6" s="64" t="s">
        <v>249</v>
      </c>
      <c r="C6" s="67"/>
      <c r="D6" s="3"/>
      <c r="E6" s="3"/>
    </row>
    <row r="7" spans="1:5" ht="21.6" customHeight="1" x14ac:dyDescent="0.3">
      <c r="A7" s="63" t="s">
        <v>204</v>
      </c>
      <c r="B7" s="64" t="s">
        <v>114</v>
      </c>
      <c r="C7" s="66"/>
      <c r="D7" s="3"/>
      <c r="E7" s="3"/>
    </row>
    <row r="8" spans="1:5" ht="36" customHeight="1" x14ac:dyDescent="0.3">
      <c r="A8" s="63" t="s">
        <v>205</v>
      </c>
      <c r="B8" s="64" t="s">
        <v>115</v>
      </c>
      <c r="C8" s="66"/>
      <c r="D8" s="3"/>
      <c r="E8" s="3"/>
    </row>
    <row r="9" spans="1:5" ht="22.2" customHeight="1" x14ac:dyDescent="0.3">
      <c r="A9" s="63" t="s">
        <v>206</v>
      </c>
      <c r="B9" s="64"/>
      <c r="C9" s="65"/>
      <c r="D9" s="3"/>
      <c r="E9" s="3"/>
    </row>
    <row r="10" spans="1:5" ht="29.4" customHeight="1" x14ac:dyDescent="0.3">
      <c r="A10" s="63" t="s">
        <v>80</v>
      </c>
      <c r="B10" s="64" t="s">
        <v>116</v>
      </c>
      <c r="C10" s="65"/>
      <c r="D10" s="3"/>
      <c r="E10" s="3"/>
    </row>
    <row r="11" spans="1:5" x14ac:dyDescent="0.3">
      <c r="A11" s="3"/>
      <c r="B11" s="3"/>
      <c r="C11" s="3"/>
      <c r="D11" s="3"/>
      <c r="E11" s="3"/>
    </row>
    <row r="12" spans="1:5" ht="19.95" customHeight="1" x14ac:dyDescent="0.3">
      <c r="A12" s="104" t="s">
        <v>207</v>
      </c>
      <c r="B12" s="105"/>
      <c r="C12" s="105"/>
      <c r="D12" s="105"/>
      <c r="E12" s="88"/>
    </row>
    <row r="13" spans="1:5" ht="24" customHeight="1" x14ac:dyDescent="0.3">
      <c r="A13" s="102" t="s">
        <v>246</v>
      </c>
      <c r="B13" s="93"/>
      <c r="C13" s="93"/>
      <c r="D13" s="93"/>
      <c r="E13" s="93"/>
    </row>
    <row r="14" spans="1:5" ht="24" customHeight="1" x14ac:dyDescent="0.3">
      <c r="A14" s="103" t="s">
        <v>247</v>
      </c>
      <c r="B14" s="93"/>
      <c r="C14" s="93"/>
      <c r="D14" s="93"/>
      <c r="E14" s="93"/>
    </row>
    <row r="15" spans="1:5" ht="24" customHeight="1" x14ac:dyDescent="0.3">
      <c r="A15" s="102" t="s">
        <v>117</v>
      </c>
      <c r="B15" s="93"/>
      <c r="C15" s="93"/>
      <c r="D15" s="93"/>
      <c r="E15" s="93"/>
    </row>
    <row r="16" spans="1:5" ht="24" customHeight="1" x14ac:dyDescent="0.3">
      <c r="A16" s="103" t="s">
        <v>248</v>
      </c>
      <c r="B16" s="93"/>
      <c r="C16" s="93"/>
      <c r="D16" s="93"/>
      <c r="E16" s="93"/>
    </row>
    <row r="17" spans="1:5" ht="24" customHeight="1" x14ac:dyDescent="0.3">
      <c r="A17" s="102" t="s">
        <v>153</v>
      </c>
      <c r="B17" s="93"/>
      <c r="C17" s="93"/>
      <c r="D17" s="93"/>
      <c r="E17" s="93"/>
    </row>
    <row r="18" spans="1:5" ht="24" customHeight="1" x14ac:dyDescent="0.3">
      <c r="A18" s="103" t="s">
        <v>118</v>
      </c>
      <c r="B18" s="93"/>
      <c r="C18" s="93"/>
      <c r="D18" s="93"/>
      <c r="E18" s="93"/>
    </row>
  </sheetData>
  <mergeCells count="9">
    <mergeCell ref="A1:E1"/>
    <mergeCell ref="A13:E13"/>
    <mergeCell ref="A14:E14"/>
    <mergeCell ref="A17:E17"/>
    <mergeCell ref="A18:E18"/>
    <mergeCell ref="A12:E12"/>
    <mergeCell ref="A2:E2"/>
    <mergeCell ref="A16:E16"/>
    <mergeCell ref="A15:E15"/>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42B58"/>
  </sheetPr>
  <dimension ref="A1:D14"/>
  <sheetViews>
    <sheetView showGridLines="0" workbookViewId="0">
      <selection activeCell="D8" sqref="D8"/>
    </sheetView>
  </sheetViews>
  <sheetFormatPr defaultRowHeight="14.4" x14ac:dyDescent="0.3"/>
  <cols>
    <col min="1" max="1" width="34" customWidth="1"/>
    <col min="2" max="2" width="20" customWidth="1"/>
    <col min="3" max="3" width="18" customWidth="1"/>
    <col min="4" max="4" width="30.21875" bestFit="1" customWidth="1"/>
  </cols>
  <sheetData>
    <row r="1" spans="1:4" ht="30" customHeight="1" x14ac:dyDescent="0.3">
      <c r="A1" s="97" t="s">
        <v>176</v>
      </c>
      <c r="B1" s="84"/>
      <c r="C1" s="84"/>
      <c r="D1" s="84"/>
    </row>
    <row r="2" spans="1:4" ht="55.95" customHeight="1" x14ac:dyDescent="0.3">
      <c r="A2" s="95" t="s">
        <v>250</v>
      </c>
      <c r="B2" s="93"/>
      <c r="C2" s="93"/>
      <c r="D2" s="93"/>
    </row>
    <row r="3" spans="1:4" ht="19.95" customHeight="1" x14ac:dyDescent="0.3">
      <c r="A3" s="17" t="s">
        <v>119</v>
      </c>
      <c r="B3" s="17" t="s">
        <v>120</v>
      </c>
      <c r="C3" s="17" t="s">
        <v>121</v>
      </c>
      <c r="D3" s="17" t="s">
        <v>122</v>
      </c>
    </row>
    <row r="4" spans="1:4" ht="24" customHeight="1" x14ac:dyDescent="0.3">
      <c r="A4" s="68" t="s">
        <v>177</v>
      </c>
      <c r="B4" s="38">
        <v>2000</v>
      </c>
      <c r="C4" s="81" t="s">
        <v>123</v>
      </c>
      <c r="D4" s="69" t="s">
        <v>259</v>
      </c>
    </row>
    <row r="5" spans="1:4" ht="24" customHeight="1" x14ac:dyDescent="0.3">
      <c r="A5" s="70" t="s">
        <v>208</v>
      </c>
      <c r="B5" s="41">
        <v>1000</v>
      </c>
      <c r="C5" s="81" t="s">
        <v>123</v>
      </c>
      <c r="D5" s="69" t="s">
        <v>124</v>
      </c>
    </row>
    <row r="6" spans="1:4" ht="24" customHeight="1" x14ac:dyDescent="0.3">
      <c r="A6" s="68" t="s">
        <v>125</v>
      </c>
      <c r="B6" s="38">
        <v>200</v>
      </c>
      <c r="C6" s="81" t="s">
        <v>123</v>
      </c>
      <c r="D6" s="69" t="s">
        <v>126</v>
      </c>
    </row>
    <row r="7" spans="1:4" ht="24" customHeight="1" x14ac:dyDescent="0.3">
      <c r="A7" s="70" t="s">
        <v>210</v>
      </c>
      <c r="B7" s="41">
        <v>100</v>
      </c>
      <c r="C7" s="81" t="s">
        <v>123</v>
      </c>
      <c r="D7" s="69" t="s">
        <v>127</v>
      </c>
    </row>
    <row r="8" spans="1:4" ht="24" customHeight="1" x14ac:dyDescent="0.3">
      <c r="A8" s="68" t="s">
        <v>209</v>
      </c>
      <c r="B8" s="38">
        <v>0</v>
      </c>
      <c r="C8" s="81" t="s">
        <v>123</v>
      </c>
      <c r="D8" s="69" t="s">
        <v>128</v>
      </c>
    </row>
    <row r="9" spans="1:4" ht="24" customHeight="1" x14ac:dyDescent="0.3">
      <c r="A9" s="70" t="s">
        <v>211</v>
      </c>
      <c r="B9" s="82"/>
      <c r="C9" s="81" t="s">
        <v>123</v>
      </c>
      <c r="D9" s="69" t="s">
        <v>154</v>
      </c>
    </row>
    <row r="10" spans="1:4" ht="24" customHeight="1" x14ac:dyDescent="0.3">
      <c r="A10" s="68" t="s">
        <v>212</v>
      </c>
      <c r="B10" s="38">
        <v>200</v>
      </c>
      <c r="C10" s="81" t="s">
        <v>123</v>
      </c>
      <c r="D10" s="69" t="s">
        <v>260</v>
      </c>
    </row>
    <row r="11" spans="1:4" ht="24" customHeight="1" x14ac:dyDescent="0.3">
      <c r="A11" s="70" t="s">
        <v>213</v>
      </c>
      <c r="B11" s="82"/>
      <c r="C11" s="81" t="s">
        <v>123</v>
      </c>
      <c r="D11" s="69" t="s">
        <v>261</v>
      </c>
    </row>
    <row r="12" spans="1:4" ht="24" customHeight="1" x14ac:dyDescent="0.3">
      <c r="A12" s="68" t="s">
        <v>214</v>
      </c>
      <c r="B12" s="38">
        <v>0</v>
      </c>
      <c r="C12" s="81" t="s">
        <v>123</v>
      </c>
      <c r="D12" s="69" t="s">
        <v>129</v>
      </c>
    </row>
    <row r="13" spans="1:4" x14ac:dyDescent="0.3">
      <c r="A13" s="3"/>
      <c r="B13" s="3"/>
      <c r="C13" s="3"/>
      <c r="D13" s="3"/>
    </row>
    <row r="14" spans="1:4" ht="36" customHeight="1" x14ac:dyDescent="0.3">
      <c r="A14" s="106" t="s">
        <v>0</v>
      </c>
      <c r="B14" s="93"/>
      <c r="C14" s="93"/>
      <c r="D14" s="93"/>
    </row>
  </sheetData>
  <mergeCells count="3">
    <mergeCell ref="A1:D1"/>
    <mergeCell ref="A14:D14"/>
    <mergeCell ref="A2:D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12143"/>
  </sheetPr>
  <dimension ref="A1:D16"/>
  <sheetViews>
    <sheetView showGridLines="0" tabSelected="1" workbookViewId="0">
      <selection activeCell="D10" sqref="D10"/>
    </sheetView>
  </sheetViews>
  <sheetFormatPr defaultRowHeight="14.4" x14ac:dyDescent="0.3"/>
  <cols>
    <col min="1" max="1" width="41.44140625" bestFit="1" customWidth="1"/>
    <col min="2" max="3" width="16" customWidth="1"/>
    <col min="4" max="4" width="29.77734375" bestFit="1" customWidth="1"/>
  </cols>
  <sheetData>
    <row r="1" spans="1:4" ht="30" customHeight="1" x14ac:dyDescent="0.3">
      <c r="A1" s="97" t="s">
        <v>225</v>
      </c>
      <c r="B1" s="84"/>
      <c r="C1" s="84"/>
      <c r="D1" s="84"/>
    </row>
    <row r="2" spans="1:4" ht="52.2" customHeight="1" x14ac:dyDescent="0.3">
      <c r="A2" s="95" t="s">
        <v>262</v>
      </c>
      <c r="B2" s="93"/>
      <c r="C2" s="93"/>
      <c r="D2" s="93"/>
    </row>
    <row r="3" spans="1:4" ht="19.95" customHeight="1" x14ac:dyDescent="0.3">
      <c r="A3" s="79" t="s">
        <v>130</v>
      </c>
      <c r="B3" s="79" t="s">
        <v>131</v>
      </c>
      <c r="C3" s="79" t="s">
        <v>132</v>
      </c>
      <c r="D3" s="79" t="s">
        <v>166</v>
      </c>
    </row>
    <row r="4" spans="1:4" ht="22.2" customHeight="1" x14ac:dyDescent="0.3">
      <c r="A4" s="68" t="s">
        <v>215</v>
      </c>
      <c r="B4" s="38">
        <v>0</v>
      </c>
      <c r="C4" s="38">
        <v>0</v>
      </c>
      <c r="D4" s="69" t="s">
        <v>263</v>
      </c>
    </row>
    <row r="5" spans="1:4" ht="22.2" customHeight="1" x14ac:dyDescent="0.3">
      <c r="A5" s="70" t="s">
        <v>216</v>
      </c>
      <c r="B5" s="41">
        <v>0</v>
      </c>
      <c r="C5" s="41">
        <v>0</v>
      </c>
      <c r="D5" s="71" t="s">
        <v>264</v>
      </c>
    </row>
    <row r="6" spans="1:4" ht="22.2" customHeight="1" x14ac:dyDescent="0.3">
      <c r="A6" s="68" t="s">
        <v>217</v>
      </c>
      <c r="B6" s="38">
        <v>0</v>
      </c>
      <c r="C6" s="38">
        <v>0</v>
      </c>
      <c r="D6" s="69" t="s">
        <v>133</v>
      </c>
    </row>
    <row r="7" spans="1:4" ht="22.2" customHeight="1" x14ac:dyDescent="0.3">
      <c r="A7" s="70" t="s">
        <v>134</v>
      </c>
      <c r="B7" s="41">
        <v>0</v>
      </c>
      <c r="C7" s="41">
        <v>0</v>
      </c>
      <c r="D7" s="71" t="s">
        <v>265</v>
      </c>
    </row>
    <row r="8" spans="1:4" ht="22.2" customHeight="1" x14ac:dyDescent="0.3">
      <c r="A8" s="68" t="s">
        <v>218</v>
      </c>
      <c r="B8" s="38">
        <v>0</v>
      </c>
      <c r="C8" s="38">
        <v>0</v>
      </c>
      <c r="D8" s="69" t="s">
        <v>135</v>
      </c>
    </row>
    <row r="9" spans="1:4" ht="22.2" customHeight="1" x14ac:dyDescent="0.3">
      <c r="A9" s="70" t="s">
        <v>219</v>
      </c>
      <c r="B9" s="41">
        <v>0</v>
      </c>
      <c r="C9" s="41">
        <v>0</v>
      </c>
      <c r="D9" s="71" t="s">
        <v>165</v>
      </c>
    </row>
    <row r="10" spans="1:4" ht="22.2" customHeight="1" x14ac:dyDescent="0.3">
      <c r="A10" s="68" t="s">
        <v>220</v>
      </c>
      <c r="B10" s="38">
        <v>0</v>
      </c>
      <c r="C10" s="38">
        <v>0</v>
      </c>
      <c r="D10" s="69" t="s">
        <v>266</v>
      </c>
    </row>
    <row r="11" spans="1:4" ht="22.2" customHeight="1" x14ac:dyDescent="0.3">
      <c r="A11" s="70" t="s">
        <v>221</v>
      </c>
      <c r="B11" s="41">
        <v>0</v>
      </c>
      <c r="C11" s="41">
        <v>0</v>
      </c>
      <c r="D11" s="71" t="s">
        <v>164</v>
      </c>
    </row>
    <row r="12" spans="1:4" ht="22.2" customHeight="1" x14ac:dyDescent="0.3">
      <c r="A12" s="68" t="s">
        <v>222</v>
      </c>
      <c r="B12" s="38">
        <v>0</v>
      </c>
      <c r="C12" s="38">
        <v>0</v>
      </c>
      <c r="D12" s="69" t="s">
        <v>136</v>
      </c>
    </row>
    <row r="13" spans="1:4" ht="22.2" customHeight="1" x14ac:dyDescent="0.3">
      <c r="A13" s="70" t="s">
        <v>137</v>
      </c>
      <c r="B13" s="41">
        <v>0</v>
      </c>
      <c r="C13" s="41">
        <v>0</v>
      </c>
      <c r="D13" s="71" t="s">
        <v>138</v>
      </c>
    </row>
    <row r="14" spans="1:4" ht="22.2" customHeight="1" x14ac:dyDescent="0.3">
      <c r="A14" s="68" t="s">
        <v>223</v>
      </c>
      <c r="B14" s="38">
        <v>0</v>
      </c>
      <c r="C14" s="38">
        <v>0</v>
      </c>
      <c r="D14" s="69" t="s">
        <v>139</v>
      </c>
    </row>
    <row r="15" spans="1:4" ht="22.2" customHeight="1" x14ac:dyDescent="0.3">
      <c r="A15" s="70" t="s">
        <v>224</v>
      </c>
      <c r="B15" s="41">
        <v>0</v>
      </c>
      <c r="C15" s="41">
        <v>0</v>
      </c>
      <c r="D15" s="71" t="s">
        <v>140</v>
      </c>
    </row>
    <row r="16" spans="1:4" ht="19.95" customHeight="1" x14ac:dyDescent="0.3">
      <c r="A16" s="42" t="s">
        <v>141</v>
      </c>
      <c r="B16" s="62">
        <f>SUM(B4:B15)</f>
        <v>0</v>
      </c>
      <c r="C16" s="62">
        <f>SUM(C4:C15)</f>
        <v>0</v>
      </c>
      <c r="D16" s="43"/>
    </row>
  </sheetData>
  <mergeCells count="2">
    <mergeCell ref="A1:D1"/>
    <mergeCell ref="A2:D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Dashboard</vt:lpstr>
      <vt:lpstr>Monthly Budget</vt:lpstr>
      <vt:lpstr>Income Tracker</vt:lpstr>
      <vt:lpstr>Expense Tracker</vt:lpstr>
      <vt:lpstr>Savings Goals</vt:lpstr>
      <vt:lpstr>Subscriptions</vt:lpstr>
      <vt:lpstr>Student Loan</vt:lpstr>
      <vt:lpstr>Post-Graduation Planning</vt:lpstr>
      <vt:lpstr>International Students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Gareth Hall</cp:lastModifiedBy>
  <cp:revision/>
  <dcterms:created xsi:type="dcterms:W3CDTF">2026-06-17T08:07:35Z</dcterms:created>
  <dcterms:modified xsi:type="dcterms:W3CDTF">2026-07-21T13:48:24Z</dcterms:modified>
  <cp:category/>
  <cp:contentStatus/>
</cp:coreProperties>
</file>